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/>
  </bookViews>
  <sheets>
    <sheet name="ՖԴ և ՍՄ" sheetId="3" r:id="rId1"/>
  </sheets>
  <definedNames>
    <definedName name="_xlnm.Print_Area" localSheetId="0">'ՖԴ և ՍՄ'!$A$1:$P$62</definedName>
  </definedNames>
  <calcPr calcId="125725"/>
</workbook>
</file>

<file path=xl/calcChain.xml><?xml version="1.0" encoding="utf-8"?>
<calcChain xmlns="http://schemas.openxmlformats.org/spreadsheetml/2006/main">
  <c r="F26" i="3"/>
  <c r="G26"/>
  <c r="H26"/>
  <c r="I26"/>
  <c r="J26"/>
  <c r="K26"/>
  <c r="L26"/>
  <c r="M26"/>
  <c r="N26"/>
  <c r="E26"/>
  <c r="F19"/>
  <c r="G19"/>
  <c r="H19"/>
  <c r="I19"/>
  <c r="J19"/>
  <c r="K19"/>
  <c r="L19"/>
  <c r="M19"/>
  <c r="N19"/>
  <c r="E19"/>
  <c r="F54" l="1"/>
  <c r="G54"/>
  <c r="H54"/>
  <c r="I54"/>
  <c r="J54"/>
  <c r="E54"/>
  <c r="F41"/>
  <c r="F25" s="1"/>
  <c r="F18" s="1"/>
  <c r="G41"/>
  <c r="G25" s="1"/>
  <c r="G18" s="1"/>
  <c r="H41"/>
  <c r="I41"/>
  <c r="I25" s="1"/>
  <c r="I18" s="1"/>
  <c r="J41"/>
  <c r="J25" s="1"/>
  <c r="J18" s="1"/>
  <c r="K41"/>
  <c r="L41"/>
  <c r="M41"/>
  <c r="N41"/>
  <c r="N25" s="1"/>
  <c r="N18" s="1"/>
  <c r="E41"/>
  <c r="E25" s="1"/>
  <c r="E18" s="1"/>
  <c r="H25"/>
  <c r="H18" s="1"/>
  <c r="K25"/>
  <c r="K18" s="1"/>
  <c r="L25"/>
  <c r="L18" s="1"/>
  <c r="M25"/>
  <c r="M18" s="1"/>
  <c r="M61" l="1"/>
  <c r="N61"/>
  <c r="L61"/>
  <c r="F61"/>
  <c r="I61"/>
  <c r="E61"/>
  <c r="K61"/>
  <c r="H61"/>
  <c r="J61"/>
  <c r="G61"/>
</calcChain>
</file>

<file path=xl/sharedStrings.xml><?xml version="1.0" encoding="utf-8"?>
<sst xmlns="http://schemas.openxmlformats.org/spreadsheetml/2006/main" count="172" uniqueCount="109">
  <si>
    <t>Արցախի պետական համալսարան</t>
  </si>
  <si>
    <t>Կրեդիտներ</t>
  </si>
  <si>
    <t>Ուսումնական բեռնվածությունը, ժամ</t>
  </si>
  <si>
    <t>Գնահատման ձևը</t>
  </si>
  <si>
    <t>Պարտադիր դասընթացներ</t>
  </si>
  <si>
    <t>Կամընտրական դասընթացներ</t>
  </si>
  <si>
    <t>ՄԱԳԻՍՏՐԱՏՈՒՐԱՅԻ   ՈՒՍՈՒՄՆԱԿԱՆ   ՊԼԱՆ</t>
  </si>
  <si>
    <t>որոնցից</t>
  </si>
  <si>
    <t>Ընդամենը</t>
  </si>
  <si>
    <t>դասախ.</t>
  </si>
  <si>
    <t>I կուրս</t>
  </si>
  <si>
    <t>գործն.</t>
  </si>
  <si>
    <t>լաբոր.</t>
  </si>
  <si>
    <t>անհատ.</t>
  </si>
  <si>
    <t>Բաշխում ըստ կուրսերի և կիսամյակների</t>
  </si>
  <si>
    <t>II կուրս</t>
  </si>
  <si>
    <t xml:space="preserve">Տեղեկատվական տեխնոլոգիաները մասնագիտական հետազոտություններում </t>
  </si>
  <si>
    <t>Հետազոտության պլանավորում և մեթոդներ</t>
  </si>
  <si>
    <t>Մասնագիտության արդի հիմնախնդիրները</t>
  </si>
  <si>
    <t>X</t>
  </si>
  <si>
    <t>եզր. գն.</t>
  </si>
  <si>
    <t>ստ.</t>
  </si>
  <si>
    <t>քնն.</t>
  </si>
  <si>
    <t>Օլիմպիական կրթության համակարգը</t>
  </si>
  <si>
    <t>Ավագ տարիքի երեխաների ֆիզիկական պատրաստության առանձնահատկությունները</t>
  </si>
  <si>
    <t>Պատանի ֆուտբոլիստների պատրաստության առանձնահատկությունները</t>
  </si>
  <si>
    <t>Պատանի բասկետբոլիստների տեխնիկական հնարքների ուսուցում</t>
  </si>
  <si>
    <t>Ժամանակակից մանկավարժության տեխնոլոգիան սպորտում</t>
  </si>
  <si>
    <t>Ֆիզիկական դաստիարակության փիլիսոփայության հարցեր</t>
  </si>
  <si>
    <t xml:space="preserve">Բարձրագույն դպրոցի  մանկավարժության և  հոգեբանության արդի հիմունքներ </t>
  </si>
  <si>
    <t>Սպորտային մանկավարժության գիտական ներուժը</t>
  </si>
  <si>
    <t>Բարձրակարգ մարզիկների պատրաստության ժամանակակից համակարգը և մեթոդաբանությունը</t>
  </si>
  <si>
    <t>Մարզական վնասվածքները և դրանց կանխարգելումը</t>
  </si>
  <si>
    <t>Ֆիզիկական կուլտուրան և սպորտը կրթության,գիտության և սպորտի նախարարության համակարգում</t>
  </si>
  <si>
    <r>
      <t xml:space="preserve">Ուսման ձևը`   </t>
    </r>
    <r>
      <rPr>
        <b/>
        <sz val="12"/>
        <color theme="1"/>
        <rFont val="Sylfaen"/>
        <family val="1"/>
        <charset val="204"/>
      </rPr>
      <t>առկա</t>
    </r>
  </si>
  <si>
    <t>M24</t>
  </si>
  <si>
    <t>M01</t>
  </si>
  <si>
    <t>M23</t>
  </si>
  <si>
    <t>M03</t>
  </si>
  <si>
    <t>M02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</si>
  <si>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</si>
  <si>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</si>
  <si>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</si>
  <si>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</si>
  <si>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</si>
  <si>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</si>
  <si>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</si>
  <si>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</si>
  <si>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</si>
  <si>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</si>
  <si>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</si>
  <si>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</si>
  <si>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M22</t>
  </si>
  <si>
    <t>M17</t>
  </si>
  <si>
    <t>M18</t>
  </si>
  <si>
    <t>M19</t>
  </si>
  <si>
    <t>M20</t>
  </si>
  <si>
    <t>M21</t>
  </si>
  <si>
    <t>M28</t>
  </si>
  <si>
    <t>M16</t>
  </si>
  <si>
    <t>M140</t>
  </si>
  <si>
    <t>0103</t>
  </si>
  <si>
    <t>0414</t>
  </si>
  <si>
    <t>0413</t>
  </si>
  <si>
    <r>
      <t>Ուսման</t>
    </r>
    <r>
      <rPr>
        <b/>
        <sz val="12"/>
        <color theme="1"/>
        <rFont val="Sylfaen"/>
        <family val="1"/>
        <charset val="204"/>
      </rPr>
      <t xml:space="preserve"> </t>
    </r>
    <r>
      <rPr>
        <sz val="12"/>
        <color theme="1"/>
        <rFont val="Sylfaen"/>
        <family val="1"/>
        <charset val="204"/>
      </rPr>
      <t xml:space="preserve">ժամկետը`   </t>
    </r>
    <r>
      <rPr>
        <b/>
        <sz val="12"/>
        <color theme="1"/>
        <rFont val="Sylfaen"/>
        <family val="1"/>
        <charset val="204"/>
      </rPr>
      <t>2 տարի</t>
    </r>
  </si>
  <si>
    <t>մանկավարժության մագիստրոս</t>
  </si>
  <si>
    <t>Շարժողական ընդունակությունների բանաձևը</t>
  </si>
  <si>
    <t>Գենդերային հիմնահարցերը սպորտում</t>
  </si>
  <si>
    <t>Հոգեբանական պատրաստության հիմունքները բարձր նվաճումների սպորտում</t>
  </si>
  <si>
    <t>Ֆիզիկական կուլտուրան և սպորտը կառավարող պետական ու հասարակական մարմինները</t>
  </si>
  <si>
    <t>Պրոֆեսիոնալ կոմերցիոն սպորտ</t>
  </si>
  <si>
    <t>M29</t>
  </si>
  <si>
    <t>M30</t>
  </si>
  <si>
    <t xml:space="preserve">Ֆիզդաստիարակությունը մեծահասակների ազգաբնակչության շրջանում </t>
  </si>
  <si>
    <t>0518</t>
  </si>
  <si>
    <t xml:space="preserve">        </t>
  </si>
  <si>
    <t>ԿՐԹԱԿԱՆ  ԿԱՌՈՒՑԱՄԱՍ</t>
  </si>
  <si>
    <t>ԸՆԴՀԱՆՈՒՐ  ԴԱՍԸՆԹԱՑՆԵՐ</t>
  </si>
  <si>
    <t>ՄԱՍՆԱԳԻՏԱԿԱՆ ԴԱՍԸՆԹԱՑՆԵՐ</t>
  </si>
  <si>
    <t>ՀԵՏԱԶՈՏԱԿԱՆ  ԿԱՌՈՒՑԱՄԱՍ</t>
  </si>
  <si>
    <t>Հետազոտական աշխատանք 1</t>
  </si>
  <si>
    <t>Հետազոտական աշխատանք 2</t>
  </si>
  <si>
    <t>Հետազոտական աշխատանք 3</t>
  </si>
  <si>
    <t>Հետազոտական աշխատանք 4</t>
  </si>
  <si>
    <t>Ը ն դ ա մ ե ն ը՝</t>
  </si>
  <si>
    <t>Ֆիզիկական դաստիարակության գիտամեթոդական գործունեության հիմունքները և նյութերի մշակումը</t>
  </si>
  <si>
    <t xml:space="preserve">Ֆիզիկական դաստիարակություն և հոգեբանություն </t>
  </si>
  <si>
    <t>Օտար լեզու` մասնագիտական հաղորդակցում 1</t>
  </si>
  <si>
    <t>Օտար լեզու` մասնագիտական հաղորդակցում 2</t>
  </si>
  <si>
    <t>Սպորտային մետրոլոգիայի հիմունքներ</t>
  </si>
  <si>
    <t xml:space="preserve">Մագիստրոսական թեզի պաշտպանություն </t>
  </si>
  <si>
    <t>Գիտամանկավարժական փորձուսուցում</t>
  </si>
  <si>
    <t>Թվանիշ (Ֆակուլտետ,  ամբիոն)</t>
  </si>
  <si>
    <t>Դասընթացի թվանիշ</t>
  </si>
  <si>
    <t>Կրթական/հետազոտական մոդուլի անվանումը</t>
  </si>
  <si>
    <t>ստորագրություն</t>
  </si>
  <si>
    <t xml:space="preserve"> Հաստատում եմ`</t>
  </si>
  <si>
    <t xml:space="preserve">    Շնորհվող աստիճանը`</t>
  </si>
  <si>
    <t>Կարճ տարածության վազորդների շուրջտարյա մարզումներ</t>
  </si>
  <si>
    <t>Միջին և երկար տարածության վազորդների շուրջտարյա մարզումներ</t>
  </si>
  <si>
    <t>Առողջապահության նախարարության դերը ֆիզկուլտուրայի և սպորտի ոլորտում</t>
  </si>
  <si>
    <t>Սպորտային մարզման կառուցման և կառավարման մեթոդոլոգիաներ և տեխնոլոգիաներ</t>
  </si>
  <si>
    <t>Մարդու ֆիզիկական վիճակի մոնիթորինգը</t>
  </si>
  <si>
    <t>Արգելքավազքերի և նետումների շուրջտարյա մարզումը</t>
  </si>
  <si>
    <t>Ռեկտոր ________________________</t>
  </si>
  <si>
    <r>
      <t xml:space="preserve">Մասնագիտություն`    </t>
    </r>
    <r>
      <rPr>
        <b/>
        <sz val="13"/>
        <color theme="1"/>
        <rFont val="Sylfaen"/>
        <family val="1"/>
        <charset val="204"/>
      </rPr>
      <t>Մասնագիտական մանկավարժություն  011401.00.7</t>
    </r>
  </si>
  <si>
    <r>
      <t xml:space="preserve">Կրթական ծրագիր` </t>
    </r>
    <r>
      <rPr>
        <b/>
        <sz val="13"/>
        <color theme="1"/>
        <rFont val="Sylfaen"/>
        <family val="1"/>
        <charset val="204"/>
      </rPr>
      <t>Ֆիզիկական դաստիարակություն և սպորտային մարզումներ 011401.09.7</t>
    </r>
  </si>
  <si>
    <t>2020-2022</t>
  </si>
  <si>
    <t xml:space="preserve">                 "____"  __օգոստոսի__  2020 թ.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</si>
</sst>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Sylfaen"/>
      <family val="1"/>
      <charset val="204"/>
    </font>
    <font>
      <b/>
      <sz val="9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Sylfaen"/>
      <family val="1"/>
      <charset val="204"/>
    </font>
    <font>
      <b/>
      <sz val="13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8" fillId="0" borderId="0" xfId="0" applyFont="1" applyAlignment="1"/>
    <xf numFmtId="0" fontId="0" fillId="0" borderId="0" xfId="0" applyFill="1"/>
    <xf numFmtId="0" fontId="3" fillId="0" borderId="11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89" wrapText="1"/>
    </xf>
    <xf numFmtId="0" fontId="14" fillId="3" borderId="24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47" xfId="0" applyBorder="1"/>
    <xf numFmtId="0" fontId="0" fillId="0" borderId="47" xfId="0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/>
    </xf>
    <xf numFmtId="49" fontId="3" fillId="2" borderId="39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49" fontId="17" fillId="2" borderId="26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17" fillId="0" borderId="43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17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49" fontId="3" fillId="0" borderId="4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17" fillId="2" borderId="43" xfId="0" applyFont="1" applyFill="1" applyBorder="1" applyAlignment="1">
      <alignment vertical="center" wrapText="1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3" borderId="22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6" fillId="3" borderId="2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9" fillId="0" borderId="0" xfId="0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89" wrapText="1"/>
    </xf>
    <xf numFmtId="0" fontId="5" fillId="0" borderId="26" xfId="0" applyFont="1" applyBorder="1" applyAlignment="1">
      <alignment horizontal="center" vertical="center" textRotation="89" wrapText="1"/>
    </xf>
    <xf numFmtId="0" fontId="5" fillId="0" borderId="43" xfId="0" applyFont="1" applyBorder="1" applyAlignment="1">
      <alignment horizontal="center" vertical="center" textRotation="89" wrapText="1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4" fillId="0" borderId="51" xfId="0" applyFont="1" applyFill="1" applyBorder="1" applyAlignment="1">
      <alignment horizontal="center" vertical="center" textRotation="90" wrapText="1"/>
    </xf>
    <xf numFmtId="0" fontId="14" fillId="0" borderId="21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textRotation="90" wrapText="1"/>
    </xf>
    <xf numFmtId="0" fontId="9" fillId="0" borderId="4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center" vertical="center" textRotation="90" wrapText="1"/>
    </xf>
    <xf numFmtId="0" fontId="18" fillId="0" borderId="13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0" borderId="11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"/>
  <sheetViews>
    <sheetView tabSelected="1" view="pageBreakPreview" zoomScale="60" zoomScaleNormal="100" workbookViewId="0">
      <selection activeCell="B11" sqref="B11:D11"/>
    </sheetView>
  </sheetViews>
  <sheetFormatPr defaultRowHeight="15"/>
  <cols>
    <col min="1" max="1" width="11.5703125" customWidth="1"/>
    <col min="2" max="2" width="9.7109375" style="121" customWidth="1"/>
    <col min="3" max="3" width="9" style="121" customWidth="1"/>
    <col min="4" max="4" width="72.140625" style="121" customWidth="1"/>
    <col min="5" max="5" width="6.5703125" style="121" customWidth="1"/>
    <col min="6" max="6" width="7.5703125" style="121" customWidth="1"/>
    <col min="7" max="7" width="6.5703125" style="121" customWidth="1"/>
    <col min="8" max="8" width="5.7109375" style="121" customWidth="1"/>
    <col min="9" max="9" width="5.28515625" style="121" customWidth="1"/>
    <col min="10" max="10" width="7.28515625" style="121" customWidth="1"/>
    <col min="11" max="12" width="6.7109375" style="121" customWidth="1"/>
    <col min="13" max="13" width="5.7109375" style="121" customWidth="1"/>
    <col min="14" max="14" width="5.85546875" style="121" customWidth="1"/>
    <col min="15" max="15" width="9.42578125" style="144" customWidth="1"/>
    <col min="16" max="16" width="3.140625" customWidth="1"/>
  </cols>
  <sheetData>
    <row r="1" spans="2:17" ht="27" customHeight="1">
      <c r="B1" s="119"/>
      <c r="C1" s="119"/>
      <c r="D1" s="147" t="s">
        <v>6</v>
      </c>
      <c r="E1" s="147"/>
      <c r="F1" s="147"/>
      <c r="G1" s="147"/>
      <c r="H1" s="147"/>
      <c r="I1" s="147"/>
      <c r="J1" s="147"/>
      <c r="K1" s="147"/>
      <c r="L1" s="147"/>
      <c r="M1" s="147"/>
      <c r="N1" s="119"/>
      <c r="O1" s="120"/>
    </row>
    <row r="2" spans="2:17" ht="18">
      <c r="E2" s="122"/>
      <c r="F2" s="122"/>
      <c r="G2" s="146" t="s">
        <v>0</v>
      </c>
      <c r="H2" s="146"/>
      <c r="I2" s="146"/>
      <c r="J2" s="146"/>
      <c r="K2" s="146"/>
      <c r="L2" s="146"/>
      <c r="M2" s="146"/>
      <c r="N2" s="146"/>
      <c r="O2" s="146"/>
    </row>
    <row r="3" spans="2:17" ht="18">
      <c r="B3" s="148" t="s">
        <v>96</v>
      </c>
      <c r="C3" s="148"/>
      <c r="D3" s="148"/>
      <c r="E3" s="122"/>
      <c r="F3" s="122"/>
      <c r="G3" s="122"/>
      <c r="H3" s="122"/>
      <c r="I3" s="123"/>
      <c r="J3" s="123"/>
      <c r="K3" s="123"/>
      <c r="L3" s="123"/>
      <c r="M3" s="123"/>
      <c r="N3" s="123"/>
      <c r="O3" s="124"/>
    </row>
    <row r="4" spans="2:17" s="145" customFormat="1" ht="21.75" customHeight="1">
      <c r="B4" s="196" t="s">
        <v>105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2:17" s="145" customFormat="1" ht="21.75" customHeight="1">
      <c r="B5" s="196" t="s">
        <v>106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2:17" s="145" customFormat="1" ht="21.75" customHeight="1">
      <c r="B6" s="197" t="s">
        <v>107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</row>
    <row r="7" spans="2:17" ht="18">
      <c r="B7" s="122" t="s">
        <v>104</v>
      </c>
      <c r="C7" s="122"/>
      <c r="D7" s="125"/>
      <c r="E7" s="125"/>
      <c r="F7" s="125"/>
      <c r="G7" s="125"/>
      <c r="H7" s="125"/>
      <c r="I7" s="126"/>
      <c r="J7" s="126"/>
      <c r="K7" s="126"/>
      <c r="L7" s="126"/>
      <c r="M7" s="126"/>
      <c r="N7" s="126"/>
      <c r="O7" s="127"/>
    </row>
    <row r="8" spans="2:17" ht="18">
      <c r="B8" s="125"/>
      <c r="C8" s="125"/>
      <c r="D8" s="128" t="s">
        <v>95</v>
      </c>
      <c r="E8" s="129"/>
      <c r="F8" s="129"/>
      <c r="G8" s="129"/>
      <c r="H8" s="129"/>
      <c r="I8" s="182" t="s">
        <v>97</v>
      </c>
      <c r="J8" s="182"/>
      <c r="K8" s="182"/>
      <c r="L8" s="182"/>
      <c r="M8" s="182"/>
      <c r="N8" s="182"/>
      <c r="O8" s="182"/>
      <c r="P8" s="7"/>
      <c r="Q8" s="7"/>
    </row>
    <row r="9" spans="2:17" ht="18">
      <c r="B9" s="122"/>
      <c r="C9" s="122"/>
      <c r="D9" s="4" t="s">
        <v>75</v>
      </c>
      <c r="E9" s="146" t="s">
        <v>65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7" ht="18">
      <c r="B10" s="122"/>
      <c r="C10" s="122"/>
      <c r="D10" s="122"/>
      <c r="E10" s="130"/>
      <c r="F10" s="131"/>
      <c r="G10" s="131"/>
      <c r="H10" s="130"/>
      <c r="I10" s="183" t="s">
        <v>64</v>
      </c>
      <c r="J10" s="183"/>
      <c r="K10" s="183"/>
      <c r="L10" s="183"/>
      <c r="M10" s="183"/>
      <c r="N10" s="183"/>
      <c r="O10" s="183"/>
    </row>
    <row r="11" spans="2:17" ht="18">
      <c r="B11" s="148" t="s">
        <v>108</v>
      </c>
      <c r="C11" s="148"/>
      <c r="D11" s="148"/>
      <c r="E11" s="130"/>
      <c r="F11" s="130"/>
      <c r="G11" s="130"/>
      <c r="H11" s="130"/>
      <c r="I11" s="130"/>
      <c r="J11" s="130"/>
      <c r="K11" s="183" t="s">
        <v>34</v>
      </c>
      <c r="L11" s="183"/>
      <c r="M11" s="183"/>
      <c r="N11" s="183"/>
      <c r="O11" s="183"/>
      <c r="P11" s="7"/>
      <c r="Q11" s="7"/>
    </row>
    <row r="12" spans="2:17" ht="19.5" customHeight="1" thickBot="1"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32"/>
    </row>
    <row r="13" spans="2:17" ht="41.25" customHeight="1" thickBot="1">
      <c r="B13" s="240" t="s">
        <v>92</v>
      </c>
      <c r="C13" s="184" t="s">
        <v>93</v>
      </c>
      <c r="D13" s="233" t="s">
        <v>94</v>
      </c>
      <c r="E13" s="234" t="s">
        <v>1</v>
      </c>
      <c r="F13" s="207" t="s">
        <v>2</v>
      </c>
      <c r="G13" s="208"/>
      <c r="H13" s="208"/>
      <c r="I13" s="208"/>
      <c r="J13" s="209"/>
      <c r="K13" s="207" t="s">
        <v>14</v>
      </c>
      <c r="L13" s="208"/>
      <c r="M13" s="208"/>
      <c r="N13" s="209"/>
      <c r="O13" s="167" t="s">
        <v>3</v>
      </c>
    </row>
    <row r="14" spans="2:17" ht="15" customHeight="1" thickBot="1">
      <c r="B14" s="240"/>
      <c r="C14" s="185"/>
      <c r="D14" s="233"/>
      <c r="E14" s="235"/>
      <c r="F14" s="237" t="s">
        <v>8</v>
      </c>
      <c r="G14" s="207" t="s">
        <v>7</v>
      </c>
      <c r="H14" s="208"/>
      <c r="I14" s="208"/>
      <c r="J14" s="209"/>
      <c r="K14" s="210" t="s">
        <v>10</v>
      </c>
      <c r="L14" s="211"/>
      <c r="M14" s="212" t="s">
        <v>15</v>
      </c>
      <c r="N14" s="211"/>
      <c r="O14" s="168"/>
    </row>
    <row r="15" spans="2:17" ht="15" customHeight="1" thickBot="1">
      <c r="B15" s="240"/>
      <c r="C15" s="185"/>
      <c r="D15" s="233"/>
      <c r="E15" s="235"/>
      <c r="F15" s="238"/>
      <c r="G15" s="201" t="s">
        <v>9</v>
      </c>
      <c r="H15" s="204" t="s">
        <v>11</v>
      </c>
      <c r="I15" s="204" t="s">
        <v>12</v>
      </c>
      <c r="J15" s="241" t="s">
        <v>13</v>
      </c>
      <c r="K15" s="187">
        <v>1</v>
      </c>
      <c r="L15" s="190">
        <v>2</v>
      </c>
      <c r="M15" s="193">
        <v>3</v>
      </c>
      <c r="N15" s="190">
        <v>4</v>
      </c>
      <c r="O15" s="168"/>
    </row>
    <row r="16" spans="2:17" ht="15.75" thickBot="1">
      <c r="B16" s="240"/>
      <c r="C16" s="185"/>
      <c r="D16" s="233"/>
      <c r="E16" s="235"/>
      <c r="F16" s="238"/>
      <c r="G16" s="202"/>
      <c r="H16" s="205"/>
      <c r="I16" s="205"/>
      <c r="J16" s="242"/>
      <c r="K16" s="188"/>
      <c r="L16" s="191"/>
      <c r="M16" s="194"/>
      <c r="N16" s="191"/>
      <c r="O16" s="168"/>
    </row>
    <row r="17" spans="1:18" ht="18.75" customHeight="1" thickBot="1">
      <c r="B17" s="240"/>
      <c r="C17" s="186"/>
      <c r="D17" s="233"/>
      <c r="E17" s="236"/>
      <c r="F17" s="239"/>
      <c r="G17" s="203"/>
      <c r="H17" s="206"/>
      <c r="I17" s="206"/>
      <c r="J17" s="243"/>
      <c r="K17" s="189"/>
      <c r="L17" s="192"/>
      <c r="M17" s="195"/>
      <c r="N17" s="192"/>
      <c r="O17" s="169"/>
      <c r="Q17" s="1"/>
    </row>
    <row r="18" spans="1:18" ht="25.5" customHeight="1" thickBot="1">
      <c r="B18" s="170" t="s">
        <v>76</v>
      </c>
      <c r="C18" s="171"/>
      <c r="D18" s="171"/>
      <c r="E18" s="10">
        <f>E19+E25</f>
        <v>81</v>
      </c>
      <c r="F18" s="10">
        <f t="shared" ref="F18:N18" si="0">F19+F25</f>
        <v>2430</v>
      </c>
      <c r="G18" s="10">
        <f t="shared" si="0"/>
        <v>706</v>
      </c>
      <c r="H18" s="10">
        <f t="shared" si="0"/>
        <v>104</v>
      </c>
      <c r="I18" s="10">
        <f t="shared" si="0"/>
        <v>0</v>
      </c>
      <c r="J18" s="10">
        <f t="shared" si="0"/>
        <v>1620</v>
      </c>
      <c r="K18" s="10">
        <f t="shared" si="0"/>
        <v>18</v>
      </c>
      <c r="L18" s="10">
        <f t="shared" si="0"/>
        <v>18</v>
      </c>
      <c r="M18" s="10">
        <f t="shared" si="0"/>
        <v>18</v>
      </c>
      <c r="N18" s="10">
        <f t="shared" si="0"/>
        <v>0</v>
      </c>
      <c r="O18" s="11"/>
      <c r="Q18" s="1"/>
    </row>
    <row r="19" spans="1:18" ht="23.25" customHeight="1" thickBot="1">
      <c r="B19" s="198" t="s">
        <v>77</v>
      </c>
      <c r="C19" s="199"/>
      <c r="D19" s="200"/>
      <c r="E19" s="12">
        <f>E20+E21+E22+E23+E24</f>
        <v>15</v>
      </c>
      <c r="F19" s="12">
        <f t="shared" ref="F19:N19" si="1">F20+F21+F22+F23+F24</f>
        <v>450</v>
      </c>
      <c r="G19" s="12">
        <f t="shared" si="1"/>
        <v>46</v>
      </c>
      <c r="H19" s="12">
        <f t="shared" si="1"/>
        <v>104</v>
      </c>
      <c r="I19" s="12">
        <f t="shared" si="1"/>
        <v>0</v>
      </c>
      <c r="J19" s="12">
        <f t="shared" si="1"/>
        <v>300</v>
      </c>
      <c r="K19" s="12">
        <f t="shared" si="1"/>
        <v>8</v>
      </c>
      <c r="L19" s="12">
        <f t="shared" si="1"/>
        <v>2</v>
      </c>
      <c r="M19" s="12">
        <f t="shared" si="1"/>
        <v>0</v>
      </c>
      <c r="N19" s="12">
        <f t="shared" si="1"/>
        <v>0</v>
      </c>
      <c r="O19" s="12"/>
    </row>
    <row r="20" spans="1:18" ht="24.75" customHeight="1">
      <c r="A20" s="37"/>
      <c r="B20" s="41" t="s">
        <v>61</v>
      </c>
      <c r="C20" s="42" t="s">
        <v>35</v>
      </c>
      <c r="D20" s="39" t="s">
        <v>16</v>
      </c>
      <c r="E20" s="43">
        <v>3</v>
      </c>
      <c r="F20" s="42">
        <v>90</v>
      </c>
      <c r="G20" s="44"/>
      <c r="H20" s="45">
        <v>30</v>
      </c>
      <c r="I20" s="46"/>
      <c r="J20" s="47">
        <v>60</v>
      </c>
      <c r="K20" s="48">
        <v>2</v>
      </c>
      <c r="L20" s="49"/>
      <c r="M20" s="50"/>
      <c r="N20" s="51"/>
      <c r="O20" s="42" t="s">
        <v>21</v>
      </c>
      <c r="P20" s="5"/>
      <c r="R20" s="1"/>
    </row>
    <row r="21" spans="1:18" s="3" customFormat="1" ht="21" customHeight="1">
      <c r="A21" s="38"/>
      <c r="B21" s="52" t="s">
        <v>74</v>
      </c>
      <c r="C21" s="53" t="s">
        <v>36</v>
      </c>
      <c r="D21" s="40" t="s">
        <v>87</v>
      </c>
      <c r="E21" s="54">
        <v>3</v>
      </c>
      <c r="F21" s="54">
        <v>90</v>
      </c>
      <c r="G21" s="116"/>
      <c r="H21" s="55">
        <v>30</v>
      </c>
      <c r="I21" s="55"/>
      <c r="J21" s="118">
        <v>60</v>
      </c>
      <c r="K21" s="56">
        <v>2</v>
      </c>
      <c r="L21" s="57"/>
      <c r="M21" s="58"/>
      <c r="N21" s="59"/>
      <c r="O21" s="54" t="s">
        <v>21</v>
      </c>
      <c r="P21" s="6"/>
    </row>
    <row r="22" spans="1:18">
      <c r="A22" s="37"/>
      <c r="B22" s="60" t="s">
        <v>74</v>
      </c>
      <c r="C22" s="61" t="s">
        <v>36</v>
      </c>
      <c r="D22" s="40" t="s">
        <v>88</v>
      </c>
      <c r="E22" s="54">
        <v>3</v>
      </c>
      <c r="F22" s="54">
        <v>90</v>
      </c>
      <c r="G22" s="116"/>
      <c r="H22" s="55">
        <v>30</v>
      </c>
      <c r="I22" s="55"/>
      <c r="J22" s="118">
        <v>60</v>
      </c>
      <c r="K22" s="62"/>
      <c r="L22" s="118">
        <v>2</v>
      </c>
      <c r="M22" s="63"/>
      <c r="N22" s="64"/>
      <c r="O22" s="54" t="s">
        <v>21</v>
      </c>
      <c r="P22" s="5"/>
      <c r="R22" s="1"/>
    </row>
    <row r="23" spans="1:18" ht="18" customHeight="1">
      <c r="A23" s="37"/>
      <c r="B23" s="106" t="s">
        <v>62</v>
      </c>
      <c r="C23" s="54" t="s">
        <v>37</v>
      </c>
      <c r="D23" s="103" t="s">
        <v>17</v>
      </c>
      <c r="E23" s="98">
        <v>3</v>
      </c>
      <c r="F23" s="54">
        <v>90</v>
      </c>
      <c r="G23" s="62">
        <v>16</v>
      </c>
      <c r="H23" s="55">
        <v>14</v>
      </c>
      <c r="I23" s="55"/>
      <c r="J23" s="118">
        <v>60</v>
      </c>
      <c r="K23" s="100">
        <v>2</v>
      </c>
      <c r="L23" s="102"/>
      <c r="M23" s="116"/>
      <c r="N23" s="64"/>
      <c r="O23" s="54" t="s">
        <v>21</v>
      </c>
      <c r="P23" s="5"/>
      <c r="R23" s="1"/>
    </row>
    <row r="24" spans="1:18" ht="18" customHeight="1" thickBot="1">
      <c r="B24" s="105" t="s">
        <v>62</v>
      </c>
      <c r="C24" s="43" t="s">
        <v>38</v>
      </c>
      <c r="D24" s="104" t="s">
        <v>18</v>
      </c>
      <c r="E24" s="65">
        <v>3</v>
      </c>
      <c r="F24" s="43">
        <v>90</v>
      </c>
      <c r="G24" s="99">
        <v>30</v>
      </c>
      <c r="H24" s="67"/>
      <c r="I24" s="67"/>
      <c r="J24" s="68">
        <v>60</v>
      </c>
      <c r="K24" s="101">
        <v>2</v>
      </c>
      <c r="L24" s="66"/>
      <c r="M24" s="117"/>
      <c r="N24" s="68"/>
      <c r="O24" s="43" t="s">
        <v>21</v>
      </c>
      <c r="P24" s="5"/>
      <c r="R24" s="1"/>
    </row>
    <row r="25" spans="1:18" ht="22.5" customHeight="1" thickBot="1">
      <c r="B25" s="172" t="s">
        <v>78</v>
      </c>
      <c r="C25" s="173"/>
      <c r="D25" s="173"/>
      <c r="E25" s="13">
        <f t="shared" ref="E25:N25" si="2">E26+E41</f>
        <v>66</v>
      </c>
      <c r="F25" s="13">
        <f t="shared" si="2"/>
        <v>1980</v>
      </c>
      <c r="G25" s="13">
        <f t="shared" si="2"/>
        <v>660</v>
      </c>
      <c r="H25" s="13">
        <f t="shared" si="2"/>
        <v>0</v>
      </c>
      <c r="I25" s="13">
        <f t="shared" si="2"/>
        <v>0</v>
      </c>
      <c r="J25" s="13">
        <f t="shared" si="2"/>
        <v>1320</v>
      </c>
      <c r="K25" s="13">
        <f t="shared" si="2"/>
        <v>10</v>
      </c>
      <c r="L25" s="13">
        <f t="shared" si="2"/>
        <v>16</v>
      </c>
      <c r="M25" s="13">
        <f t="shared" si="2"/>
        <v>18</v>
      </c>
      <c r="N25" s="13">
        <f t="shared" si="2"/>
        <v>0</v>
      </c>
      <c r="O25" s="133"/>
    </row>
    <row r="26" spans="1:18" ht="21" customHeight="1" thickBot="1">
      <c r="B26" s="178" t="s">
        <v>4</v>
      </c>
      <c r="C26" s="179"/>
      <c r="D26" s="179"/>
      <c r="E26" s="15">
        <f>E27+E28+E29+E30+E31+E32+E33+E34+E35+E36+E37+E38+E39+E40</f>
        <v>48</v>
      </c>
      <c r="F26" s="15">
        <f t="shared" ref="F26:N26" si="3">F27+F28+F29+F30+F31+F32+F33+F34+F35+F36+F37+F38+F39+F40</f>
        <v>1440</v>
      </c>
      <c r="G26" s="15">
        <f t="shared" si="3"/>
        <v>480</v>
      </c>
      <c r="H26" s="15">
        <f t="shared" si="3"/>
        <v>0</v>
      </c>
      <c r="I26" s="15">
        <f t="shared" si="3"/>
        <v>0</v>
      </c>
      <c r="J26" s="15">
        <f t="shared" si="3"/>
        <v>960</v>
      </c>
      <c r="K26" s="15">
        <f t="shared" si="3"/>
        <v>6</v>
      </c>
      <c r="L26" s="15">
        <f t="shared" si="3"/>
        <v>12</v>
      </c>
      <c r="M26" s="15">
        <f t="shared" si="3"/>
        <v>14</v>
      </c>
      <c r="N26" s="15">
        <f t="shared" si="3"/>
        <v>0</v>
      </c>
      <c r="O26" s="134"/>
    </row>
    <row r="27" spans="1:18" ht="24" customHeight="1">
      <c r="B27" s="69" t="s">
        <v>62</v>
      </c>
      <c r="C27" s="70" t="s">
        <v>36</v>
      </c>
      <c r="D27" s="30" t="s">
        <v>23</v>
      </c>
      <c r="E27" s="25">
        <v>3</v>
      </c>
      <c r="F27" s="25">
        <v>90</v>
      </c>
      <c r="G27" s="23">
        <v>30</v>
      </c>
      <c r="H27" s="27"/>
      <c r="I27" s="27"/>
      <c r="J27" s="71">
        <v>60</v>
      </c>
      <c r="K27" s="28">
        <v>2</v>
      </c>
      <c r="L27" s="112"/>
      <c r="M27" s="113"/>
      <c r="N27" s="71"/>
      <c r="O27" s="25" t="s">
        <v>20</v>
      </c>
    </row>
    <row r="28" spans="1:18" ht="30">
      <c r="B28" s="72" t="s">
        <v>62</v>
      </c>
      <c r="C28" s="73" t="s">
        <v>39</v>
      </c>
      <c r="D28" s="74" t="s">
        <v>85</v>
      </c>
      <c r="E28" s="75">
        <v>3</v>
      </c>
      <c r="F28" s="75">
        <v>90</v>
      </c>
      <c r="G28" s="110">
        <v>30</v>
      </c>
      <c r="H28" s="76"/>
      <c r="I28" s="76"/>
      <c r="J28" s="9">
        <v>60</v>
      </c>
      <c r="K28" s="77">
        <v>2</v>
      </c>
      <c r="L28" s="111"/>
      <c r="M28" s="110"/>
      <c r="N28" s="9"/>
      <c r="O28" s="75" t="s">
        <v>20</v>
      </c>
    </row>
    <row r="29" spans="1:18" ht="30">
      <c r="B29" s="72" t="s">
        <v>62</v>
      </c>
      <c r="C29" s="73" t="s">
        <v>38</v>
      </c>
      <c r="D29" s="78" t="s">
        <v>31</v>
      </c>
      <c r="E29" s="75">
        <v>3</v>
      </c>
      <c r="F29" s="75">
        <v>90</v>
      </c>
      <c r="G29" s="110">
        <v>30</v>
      </c>
      <c r="H29" s="76"/>
      <c r="I29" s="76"/>
      <c r="J29" s="9">
        <v>60</v>
      </c>
      <c r="K29" s="77">
        <v>2</v>
      </c>
      <c r="L29" s="111"/>
      <c r="M29" s="110"/>
      <c r="N29" s="9"/>
      <c r="O29" s="75" t="s">
        <v>20</v>
      </c>
    </row>
    <row r="30" spans="1:18" ht="21" customHeight="1">
      <c r="B30" s="72" t="s">
        <v>62</v>
      </c>
      <c r="C30" s="73" t="s">
        <v>40</v>
      </c>
      <c r="D30" s="78" t="s">
        <v>68</v>
      </c>
      <c r="E30" s="75">
        <v>3</v>
      </c>
      <c r="F30" s="75">
        <v>90</v>
      </c>
      <c r="G30" s="110">
        <v>30</v>
      </c>
      <c r="H30" s="76"/>
      <c r="I30" s="76"/>
      <c r="J30" s="9">
        <v>60</v>
      </c>
      <c r="K30" s="135"/>
      <c r="L30" s="111">
        <v>2</v>
      </c>
      <c r="M30" s="110"/>
      <c r="N30" s="9"/>
      <c r="O30" s="75" t="s">
        <v>20</v>
      </c>
    </row>
    <row r="31" spans="1:18" ht="20.25" customHeight="1">
      <c r="B31" s="72" t="s">
        <v>62</v>
      </c>
      <c r="C31" s="73" t="s">
        <v>41</v>
      </c>
      <c r="D31" s="78" t="s">
        <v>32</v>
      </c>
      <c r="E31" s="75">
        <v>3</v>
      </c>
      <c r="F31" s="75">
        <v>90</v>
      </c>
      <c r="G31" s="110">
        <v>30</v>
      </c>
      <c r="H31" s="76"/>
      <c r="I31" s="76"/>
      <c r="J31" s="9">
        <v>60</v>
      </c>
      <c r="K31" s="135"/>
      <c r="L31" s="111">
        <v>2</v>
      </c>
      <c r="M31" s="110"/>
      <c r="N31" s="9"/>
      <c r="O31" s="75" t="s">
        <v>20</v>
      </c>
    </row>
    <row r="32" spans="1:18" ht="22.5" customHeight="1">
      <c r="B32" s="72" t="s">
        <v>62</v>
      </c>
      <c r="C32" s="73" t="s">
        <v>42</v>
      </c>
      <c r="D32" s="107" t="s">
        <v>100</v>
      </c>
      <c r="E32" s="75">
        <v>3</v>
      </c>
      <c r="F32" s="75">
        <v>90</v>
      </c>
      <c r="G32" s="110">
        <v>30</v>
      </c>
      <c r="H32" s="76"/>
      <c r="I32" s="76"/>
      <c r="J32" s="9">
        <v>60</v>
      </c>
      <c r="K32" s="135"/>
      <c r="L32" s="111">
        <v>2</v>
      </c>
      <c r="M32" s="110"/>
      <c r="N32" s="9"/>
      <c r="O32" s="75" t="s">
        <v>20</v>
      </c>
    </row>
    <row r="33" spans="2:15" ht="37.5" customHeight="1">
      <c r="B33" s="72" t="s">
        <v>62</v>
      </c>
      <c r="C33" s="73" t="s">
        <v>43</v>
      </c>
      <c r="D33" s="78" t="s">
        <v>33</v>
      </c>
      <c r="E33" s="25">
        <v>3</v>
      </c>
      <c r="F33" s="25">
        <v>90</v>
      </c>
      <c r="G33" s="113">
        <v>30</v>
      </c>
      <c r="H33" s="27"/>
      <c r="I33" s="27"/>
      <c r="J33" s="71">
        <v>60</v>
      </c>
      <c r="K33" s="136"/>
      <c r="L33" s="112">
        <v>2</v>
      </c>
      <c r="M33" s="113"/>
      <c r="N33" s="71"/>
      <c r="O33" s="25" t="s">
        <v>20</v>
      </c>
    </row>
    <row r="34" spans="2:15" ht="30">
      <c r="B34" s="72" t="s">
        <v>62</v>
      </c>
      <c r="C34" s="73" t="s">
        <v>45</v>
      </c>
      <c r="D34" s="78" t="s">
        <v>24</v>
      </c>
      <c r="E34" s="75">
        <v>3</v>
      </c>
      <c r="F34" s="75">
        <v>90</v>
      </c>
      <c r="G34" s="110">
        <v>30</v>
      </c>
      <c r="H34" s="76"/>
      <c r="I34" s="76"/>
      <c r="J34" s="9">
        <v>60</v>
      </c>
      <c r="K34" s="135"/>
      <c r="L34" s="111">
        <v>2</v>
      </c>
      <c r="M34" s="110"/>
      <c r="N34" s="9"/>
      <c r="O34" s="75" t="s">
        <v>20</v>
      </c>
    </row>
    <row r="35" spans="2:15" ht="30">
      <c r="B35" s="72" t="s">
        <v>62</v>
      </c>
      <c r="C35" s="73" t="s">
        <v>44</v>
      </c>
      <c r="D35" s="78" t="s">
        <v>69</v>
      </c>
      <c r="E35" s="25">
        <v>3</v>
      </c>
      <c r="F35" s="25">
        <v>90</v>
      </c>
      <c r="G35" s="113">
        <v>30</v>
      </c>
      <c r="H35" s="27"/>
      <c r="I35" s="27"/>
      <c r="J35" s="71">
        <v>60</v>
      </c>
      <c r="K35" s="136"/>
      <c r="L35" s="112">
        <v>2</v>
      </c>
      <c r="M35" s="113"/>
      <c r="N35" s="71"/>
      <c r="O35" s="25" t="s">
        <v>20</v>
      </c>
    </row>
    <row r="36" spans="2:15" ht="22.5" customHeight="1">
      <c r="B36" s="72" t="s">
        <v>62</v>
      </c>
      <c r="C36" s="73" t="s">
        <v>48</v>
      </c>
      <c r="D36" s="79" t="s">
        <v>103</v>
      </c>
      <c r="E36" s="25">
        <v>3</v>
      </c>
      <c r="F36" s="25">
        <v>90</v>
      </c>
      <c r="G36" s="113">
        <v>30</v>
      </c>
      <c r="H36" s="27"/>
      <c r="I36" s="27"/>
      <c r="J36" s="71">
        <v>60</v>
      </c>
      <c r="K36" s="136"/>
      <c r="L36" s="112"/>
      <c r="M36" s="116">
        <v>2</v>
      </c>
      <c r="N36" s="71"/>
      <c r="O36" s="25" t="s">
        <v>20</v>
      </c>
    </row>
    <row r="37" spans="2:15" ht="30">
      <c r="B37" s="72" t="s">
        <v>62</v>
      </c>
      <c r="C37" s="73" t="s">
        <v>49</v>
      </c>
      <c r="D37" s="79" t="s">
        <v>101</v>
      </c>
      <c r="E37" s="25">
        <v>6</v>
      </c>
      <c r="F37" s="25">
        <v>180</v>
      </c>
      <c r="G37" s="113">
        <v>60</v>
      </c>
      <c r="H37" s="27"/>
      <c r="I37" s="27"/>
      <c r="J37" s="71">
        <v>120</v>
      </c>
      <c r="K37" s="136"/>
      <c r="L37" s="112"/>
      <c r="M37" s="116">
        <v>4</v>
      </c>
      <c r="N37" s="71"/>
      <c r="O37" s="25" t="s">
        <v>20</v>
      </c>
    </row>
    <row r="38" spans="2:15" ht="23.25" customHeight="1">
      <c r="B38" s="72" t="s">
        <v>62</v>
      </c>
      <c r="C38" s="73" t="s">
        <v>50</v>
      </c>
      <c r="D38" s="79" t="s">
        <v>25</v>
      </c>
      <c r="E38" s="75">
        <v>3</v>
      </c>
      <c r="F38" s="75">
        <v>90</v>
      </c>
      <c r="G38" s="110">
        <v>30</v>
      </c>
      <c r="H38" s="76"/>
      <c r="I38" s="76"/>
      <c r="J38" s="9">
        <v>60</v>
      </c>
      <c r="K38" s="77"/>
      <c r="L38" s="111"/>
      <c r="M38" s="80">
        <v>2</v>
      </c>
      <c r="N38" s="9"/>
      <c r="O38" s="75" t="s">
        <v>20</v>
      </c>
    </row>
    <row r="39" spans="2:15" ht="25.5" customHeight="1">
      <c r="B39" s="72" t="s">
        <v>62</v>
      </c>
      <c r="C39" s="73" t="s">
        <v>51</v>
      </c>
      <c r="D39" s="79" t="s">
        <v>73</v>
      </c>
      <c r="E39" s="75">
        <v>3</v>
      </c>
      <c r="F39" s="75">
        <v>90</v>
      </c>
      <c r="G39" s="110">
        <v>30</v>
      </c>
      <c r="H39" s="76"/>
      <c r="I39" s="76"/>
      <c r="J39" s="9">
        <v>60</v>
      </c>
      <c r="K39" s="77"/>
      <c r="L39" s="111"/>
      <c r="M39" s="80">
        <v>2</v>
      </c>
      <c r="N39" s="9"/>
      <c r="O39" s="75" t="s">
        <v>20</v>
      </c>
    </row>
    <row r="40" spans="2:15" ht="24.75" customHeight="1" thickBot="1">
      <c r="B40" s="81" t="s">
        <v>62</v>
      </c>
      <c r="C40" s="82" t="s">
        <v>52</v>
      </c>
      <c r="D40" s="83" t="s">
        <v>30</v>
      </c>
      <c r="E40" s="32">
        <v>6</v>
      </c>
      <c r="F40" s="32">
        <v>180</v>
      </c>
      <c r="G40" s="115">
        <v>60</v>
      </c>
      <c r="H40" s="34"/>
      <c r="I40" s="34"/>
      <c r="J40" s="84">
        <v>120</v>
      </c>
      <c r="K40" s="85"/>
      <c r="L40" s="114"/>
      <c r="M40" s="117">
        <v>4</v>
      </c>
      <c r="N40" s="84"/>
      <c r="O40" s="32" t="s">
        <v>20</v>
      </c>
    </row>
    <row r="41" spans="2:15" ht="32.25" customHeight="1" thickBot="1">
      <c r="B41" s="178" t="s">
        <v>5</v>
      </c>
      <c r="C41" s="179"/>
      <c r="D41" s="179"/>
      <c r="E41" s="13">
        <f>E42+E44+E46+E48+E50+E52</f>
        <v>18</v>
      </c>
      <c r="F41" s="13">
        <f t="shared" ref="F41:N41" si="4">F42+F44+F46+F48+F50+F52</f>
        <v>540</v>
      </c>
      <c r="G41" s="13">
        <f t="shared" si="4"/>
        <v>180</v>
      </c>
      <c r="H41" s="13">
        <f t="shared" si="4"/>
        <v>0</v>
      </c>
      <c r="I41" s="13">
        <f t="shared" si="4"/>
        <v>0</v>
      </c>
      <c r="J41" s="13">
        <f t="shared" si="4"/>
        <v>360</v>
      </c>
      <c r="K41" s="14">
        <f t="shared" si="4"/>
        <v>4</v>
      </c>
      <c r="L41" s="13">
        <f t="shared" si="4"/>
        <v>4</v>
      </c>
      <c r="M41" s="13">
        <f t="shared" si="4"/>
        <v>4</v>
      </c>
      <c r="N41" s="13">
        <f t="shared" si="4"/>
        <v>0</v>
      </c>
      <c r="O41" s="137"/>
    </row>
    <row r="42" spans="2:15" ht="21.75" customHeight="1">
      <c r="B42" s="86" t="s">
        <v>62</v>
      </c>
      <c r="C42" s="87" t="s">
        <v>53</v>
      </c>
      <c r="D42" s="88" t="s">
        <v>86</v>
      </c>
      <c r="E42" s="180">
        <v>3</v>
      </c>
      <c r="F42" s="180">
        <v>90</v>
      </c>
      <c r="G42" s="157">
        <v>30</v>
      </c>
      <c r="H42" s="157"/>
      <c r="I42" s="161"/>
      <c r="J42" s="159">
        <v>60</v>
      </c>
      <c r="K42" s="151">
        <v>2</v>
      </c>
      <c r="L42" s="153"/>
      <c r="M42" s="151"/>
      <c r="N42" s="155"/>
      <c r="O42" s="176" t="s">
        <v>20</v>
      </c>
    </row>
    <row r="43" spans="2:15" ht="24.75" customHeight="1">
      <c r="B43" s="89" t="s">
        <v>62</v>
      </c>
      <c r="C43" s="75" t="s">
        <v>72</v>
      </c>
      <c r="D43" s="90" t="s">
        <v>28</v>
      </c>
      <c r="E43" s="181"/>
      <c r="F43" s="181"/>
      <c r="G43" s="158"/>
      <c r="H43" s="158"/>
      <c r="I43" s="162"/>
      <c r="J43" s="160"/>
      <c r="K43" s="152"/>
      <c r="L43" s="154"/>
      <c r="M43" s="152"/>
      <c r="N43" s="156"/>
      <c r="O43" s="177"/>
    </row>
    <row r="44" spans="2:15" ht="20.25" customHeight="1">
      <c r="B44" s="89" t="s">
        <v>62</v>
      </c>
      <c r="C44" s="75" t="s">
        <v>71</v>
      </c>
      <c r="D44" s="91" t="s">
        <v>102</v>
      </c>
      <c r="E44" s="165">
        <v>3</v>
      </c>
      <c r="F44" s="165">
        <v>90</v>
      </c>
      <c r="G44" s="163">
        <v>30</v>
      </c>
      <c r="H44" s="163"/>
      <c r="I44" s="228"/>
      <c r="J44" s="216">
        <v>60</v>
      </c>
      <c r="K44" s="175">
        <v>2</v>
      </c>
      <c r="L44" s="174"/>
      <c r="M44" s="175"/>
      <c r="N44" s="174"/>
      <c r="O44" s="149" t="s">
        <v>20</v>
      </c>
    </row>
    <row r="45" spans="2:15" ht="22.5" customHeight="1">
      <c r="B45" s="89" t="s">
        <v>62</v>
      </c>
      <c r="C45" s="75" t="s">
        <v>59</v>
      </c>
      <c r="D45" s="78" t="s">
        <v>26</v>
      </c>
      <c r="E45" s="166"/>
      <c r="F45" s="166"/>
      <c r="G45" s="164"/>
      <c r="H45" s="164"/>
      <c r="I45" s="229"/>
      <c r="J45" s="217"/>
      <c r="K45" s="175"/>
      <c r="L45" s="174"/>
      <c r="M45" s="175"/>
      <c r="N45" s="174"/>
      <c r="O45" s="150"/>
    </row>
    <row r="46" spans="2:15" ht="22.5" customHeight="1">
      <c r="B46" s="89" t="s">
        <v>62</v>
      </c>
      <c r="C46" s="75" t="s">
        <v>47</v>
      </c>
      <c r="D46" s="138" t="s">
        <v>98</v>
      </c>
      <c r="E46" s="165">
        <v>3</v>
      </c>
      <c r="F46" s="165">
        <v>90</v>
      </c>
      <c r="G46" s="163">
        <v>30</v>
      </c>
      <c r="H46" s="163"/>
      <c r="I46" s="228"/>
      <c r="J46" s="216">
        <v>60</v>
      </c>
      <c r="K46" s="175"/>
      <c r="L46" s="174">
        <v>2</v>
      </c>
      <c r="M46" s="175"/>
      <c r="N46" s="174"/>
      <c r="O46" s="149" t="s">
        <v>20</v>
      </c>
    </row>
    <row r="47" spans="2:15" ht="21" customHeight="1">
      <c r="B47" s="89" t="s">
        <v>62</v>
      </c>
      <c r="C47" s="75" t="s">
        <v>55</v>
      </c>
      <c r="D47" s="92" t="s">
        <v>89</v>
      </c>
      <c r="E47" s="166"/>
      <c r="F47" s="166"/>
      <c r="G47" s="164"/>
      <c r="H47" s="164"/>
      <c r="I47" s="229"/>
      <c r="J47" s="217"/>
      <c r="K47" s="175"/>
      <c r="L47" s="174"/>
      <c r="M47" s="175"/>
      <c r="N47" s="174"/>
      <c r="O47" s="150"/>
    </row>
    <row r="48" spans="2:15" ht="22.5" customHeight="1">
      <c r="B48" s="89" t="s">
        <v>62</v>
      </c>
      <c r="C48" s="75" t="s">
        <v>46</v>
      </c>
      <c r="D48" s="90" t="s">
        <v>99</v>
      </c>
      <c r="E48" s="165">
        <v>3</v>
      </c>
      <c r="F48" s="165">
        <v>90</v>
      </c>
      <c r="G48" s="163">
        <v>30</v>
      </c>
      <c r="H48" s="163"/>
      <c r="I48" s="228"/>
      <c r="J48" s="222">
        <v>60</v>
      </c>
      <c r="K48" s="175"/>
      <c r="L48" s="219">
        <v>2</v>
      </c>
      <c r="M48" s="214"/>
      <c r="N48" s="174"/>
      <c r="O48" s="149" t="s">
        <v>20</v>
      </c>
    </row>
    <row r="49" spans="2:19" ht="19.5" customHeight="1">
      <c r="B49" s="89" t="s">
        <v>62</v>
      </c>
      <c r="C49" s="75" t="s">
        <v>56</v>
      </c>
      <c r="D49" s="90" t="s">
        <v>66</v>
      </c>
      <c r="E49" s="166"/>
      <c r="F49" s="166"/>
      <c r="G49" s="164"/>
      <c r="H49" s="164"/>
      <c r="I49" s="229"/>
      <c r="J49" s="223"/>
      <c r="K49" s="175"/>
      <c r="L49" s="219"/>
      <c r="M49" s="214"/>
      <c r="N49" s="174"/>
      <c r="O49" s="150"/>
    </row>
    <row r="50" spans="2:19" ht="21" customHeight="1">
      <c r="B50" s="89" t="s">
        <v>62</v>
      </c>
      <c r="C50" s="75" t="s">
        <v>54</v>
      </c>
      <c r="D50" s="93" t="s">
        <v>70</v>
      </c>
      <c r="E50" s="165">
        <v>3</v>
      </c>
      <c r="F50" s="165">
        <v>90</v>
      </c>
      <c r="G50" s="163">
        <v>30</v>
      </c>
      <c r="H50" s="163"/>
      <c r="I50" s="228"/>
      <c r="J50" s="216">
        <v>60</v>
      </c>
      <c r="K50" s="175"/>
      <c r="L50" s="219"/>
      <c r="M50" s="214">
        <v>2</v>
      </c>
      <c r="N50" s="174"/>
      <c r="O50" s="149" t="s">
        <v>20</v>
      </c>
    </row>
    <row r="51" spans="2:19" ht="21" customHeight="1">
      <c r="B51" s="89" t="s">
        <v>62</v>
      </c>
      <c r="C51" s="75" t="s">
        <v>57</v>
      </c>
      <c r="D51" s="94" t="s">
        <v>67</v>
      </c>
      <c r="E51" s="166"/>
      <c r="F51" s="166"/>
      <c r="G51" s="164"/>
      <c r="H51" s="164"/>
      <c r="I51" s="229"/>
      <c r="J51" s="217"/>
      <c r="K51" s="175"/>
      <c r="L51" s="219"/>
      <c r="M51" s="214"/>
      <c r="N51" s="174"/>
      <c r="O51" s="150"/>
    </row>
    <row r="52" spans="2:19" ht="22.5" customHeight="1">
      <c r="B52" s="89" t="s">
        <v>63</v>
      </c>
      <c r="C52" s="75" t="s">
        <v>58</v>
      </c>
      <c r="D52" s="90" t="s">
        <v>27</v>
      </c>
      <c r="E52" s="165">
        <v>3</v>
      </c>
      <c r="F52" s="165">
        <v>90</v>
      </c>
      <c r="G52" s="163">
        <v>30</v>
      </c>
      <c r="H52" s="163"/>
      <c r="I52" s="228"/>
      <c r="J52" s="216">
        <v>60</v>
      </c>
      <c r="K52" s="175"/>
      <c r="L52" s="174"/>
      <c r="M52" s="214">
        <v>2</v>
      </c>
      <c r="N52" s="174"/>
      <c r="O52" s="149" t="s">
        <v>20</v>
      </c>
    </row>
    <row r="53" spans="2:19" ht="27" customHeight="1" thickBot="1">
      <c r="B53" s="95" t="s">
        <v>63</v>
      </c>
      <c r="C53" s="96" t="s">
        <v>60</v>
      </c>
      <c r="D53" s="97" t="s">
        <v>29</v>
      </c>
      <c r="E53" s="231"/>
      <c r="F53" s="232"/>
      <c r="G53" s="227"/>
      <c r="H53" s="227"/>
      <c r="I53" s="230"/>
      <c r="J53" s="218"/>
      <c r="K53" s="221"/>
      <c r="L53" s="220"/>
      <c r="M53" s="215"/>
      <c r="N53" s="220"/>
      <c r="O53" s="213"/>
    </row>
    <row r="54" spans="2:19" ht="15" customHeight="1" thickBot="1">
      <c r="B54" s="170" t="s">
        <v>79</v>
      </c>
      <c r="C54" s="171"/>
      <c r="D54" s="171"/>
      <c r="E54" s="16">
        <f>E55+E56+E57+E58+E59+E60</f>
        <v>39</v>
      </c>
      <c r="F54" s="16">
        <f>F55+F56+F57+F58+F59+F60</f>
        <v>1170</v>
      </c>
      <c r="G54" s="16">
        <f t="shared" ref="G54:J54" si="5">G55+G56+G57+G58+G59+G60</f>
        <v>0</v>
      </c>
      <c r="H54" s="16">
        <f t="shared" si="5"/>
        <v>0</v>
      </c>
      <c r="I54" s="16">
        <f t="shared" si="5"/>
        <v>0</v>
      </c>
      <c r="J54" s="16">
        <f t="shared" si="5"/>
        <v>1170</v>
      </c>
      <c r="K54" s="16">
        <v>0</v>
      </c>
      <c r="L54" s="16">
        <v>0</v>
      </c>
      <c r="M54" s="16">
        <v>0</v>
      </c>
      <c r="N54" s="16">
        <v>0</v>
      </c>
      <c r="O54" s="139"/>
    </row>
    <row r="55" spans="2:19" ht="21" customHeight="1">
      <c r="B55" s="17"/>
      <c r="C55" s="18">
        <v>1</v>
      </c>
      <c r="D55" s="19" t="s">
        <v>80</v>
      </c>
      <c r="E55" s="109">
        <v>3</v>
      </c>
      <c r="F55" s="109">
        <v>90</v>
      </c>
      <c r="G55" s="140"/>
      <c r="H55" s="20"/>
      <c r="I55" s="20"/>
      <c r="J55" s="109">
        <v>90</v>
      </c>
      <c r="K55" s="21" t="s">
        <v>19</v>
      </c>
      <c r="L55" s="22"/>
      <c r="M55" s="23"/>
      <c r="N55" s="22"/>
      <c r="O55" s="109" t="s">
        <v>21</v>
      </c>
    </row>
    <row r="56" spans="2:19" ht="21" customHeight="1">
      <c r="B56" s="24"/>
      <c r="C56" s="25">
        <v>2</v>
      </c>
      <c r="D56" s="26" t="s">
        <v>81</v>
      </c>
      <c r="E56" s="25">
        <v>4</v>
      </c>
      <c r="F56" s="25">
        <v>120</v>
      </c>
      <c r="G56" s="141"/>
      <c r="H56" s="27"/>
      <c r="I56" s="27"/>
      <c r="J56" s="25">
        <v>120</v>
      </c>
      <c r="K56" s="28"/>
      <c r="L56" s="112" t="s">
        <v>19</v>
      </c>
      <c r="M56" s="113"/>
      <c r="N56" s="112"/>
      <c r="O56" s="25" t="s">
        <v>21</v>
      </c>
      <c r="S56" s="2"/>
    </row>
    <row r="57" spans="2:19" ht="21" customHeight="1">
      <c r="B57" s="24"/>
      <c r="C57" s="25">
        <v>3</v>
      </c>
      <c r="D57" s="26" t="s">
        <v>82</v>
      </c>
      <c r="E57" s="25">
        <v>4</v>
      </c>
      <c r="F57" s="25">
        <v>120</v>
      </c>
      <c r="G57" s="141"/>
      <c r="H57" s="27"/>
      <c r="I57" s="27"/>
      <c r="J57" s="25">
        <v>120</v>
      </c>
      <c r="K57" s="28"/>
      <c r="L57" s="112"/>
      <c r="M57" s="113" t="s">
        <v>19</v>
      </c>
      <c r="N57" s="112"/>
      <c r="O57" s="25" t="s">
        <v>21</v>
      </c>
    </row>
    <row r="58" spans="2:19" ht="21" customHeight="1">
      <c r="B58" s="24"/>
      <c r="C58" s="25">
        <v>4</v>
      </c>
      <c r="D58" s="26" t="s">
        <v>83</v>
      </c>
      <c r="E58" s="25">
        <v>4</v>
      </c>
      <c r="F58" s="25">
        <v>120</v>
      </c>
      <c r="G58" s="141"/>
      <c r="H58" s="27"/>
      <c r="I58" s="27"/>
      <c r="J58" s="25">
        <v>120</v>
      </c>
      <c r="K58" s="28"/>
      <c r="L58" s="112"/>
      <c r="M58" s="113"/>
      <c r="N58" s="112" t="s">
        <v>19</v>
      </c>
      <c r="O58" s="25" t="s">
        <v>21</v>
      </c>
    </row>
    <row r="59" spans="2:19" s="8" customFormat="1" ht="21" customHeight="1">
      <c r="B59" s="29"/>
      <c r="C59" s="109">
        <v>5</v>
      </c>
      <c r="D59" s="30" t="s">
        <v>91</v>
      </c>
      <c r="E59" s="25">
        <v>4</v>
      </c>
      <c r="F59" s="25">
        <v>120</v>
      </c>
      <c r="G59" s="141"/>
      <c r="H59" s="27"/>
      <c r="I59" s="27"/>
      <c r="J59" s="25">
        <v>120</v>
      </c>
      <c r="K59" s="28"/>
      <c r="L59" s="112"/>
      <c r="M59" s="113"/>
      <c r="N59" s="112" t="s">
        <v>19</v>
      </c>
      <c r="O59" s="25" t="s">
        <v>21</v>
      </c>
    </row>
    <row r="60" spans="2:19" ht="21" customHeight="1" thickBot="1">
      <c r="B60" s="31"/>
      <c r="C60" s="32">
        <v>6</v>
      </c>
      <c r="D60" s="33" t="s">
        <v>90</v>
      </c>
      <c r="E60" s="108">
        <v>20</v>
      </c>
      <c r="F60" s="108">
        <v>600</v>
      </c>
      <c r="G60" s="115"/>
      <c r="H60" s="34"/>
      <c r="I60" s="34"/>
      <c r="J60" s="108">
        <v>600</v>
      </c>
      <c r="K60" s="35"/>
      <c r="L60" s="36"/>
      <c r="M60" s="115"/>
      <c r="N60" s="112" t="s">
        <v>19</v>
      </c>
      <c r="O60" s="108" t="s">
        <v>22</v>
      </c>
      <c r="P60" s="1"/>
      <c r="Q60" s="1"/>
    </row>
    <row r="61" spans="2:19" ht="14.25" customHeight="1" thickBot="1">
      <c r="B61" s="224" t="s">
        <v>84</v>
      </c>
      <c r="C61" s="225"/>
      <c r="D61" s="226"/>
      <c r="E61" s="13">
        <f t="shared" ref="E61:N61" si="6">E18+E54</f>
        <v>120</v>
      </c>
      <c r="F61" s="13">
        <f t="shared" si="6"/>
        <v>3600</v>
      </c>
      <c r="G61" s="13">
        <f t="shared" si="6"/>
        <v>706</v>
      </c>
      <c r="H61" s="13">
        <f t="shared" si="6"/>
        <v>104</v>
      </c>
      <c r="I61" s="13">
        <f t="shared" si="6"/>
        <v>0</v>
      </c>
      <c r="J61" s="13">
        <f t="shared" si="6"/>
        <v>2790</v>
      </c>
      <c r="K61" s="13">
        <f t="shared" si="6"/>
        <v>18</v>
      </c>
      <c r="L61" s="13">
        <f t="shared" si="6"/>
        <v>18</v>
      </c>
      <c r="M61" s="13">
        <f t="shared" si="6"/>
        <v>18</v>
      </c>
      <c r="N61" s="13">
        <f t="shared" si="6"/>
        <v>0</v>
      </c>
      <c r="O61" s="142"/>
      <c r="P61" s="1"/>
      <c r="Q61" s="1"/>
    </row>
    <row r="62" spans="2:19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20"/>
      <c r="P62" s="1"/>
      <c r="Q62" s="1"/>
    </row>
    <row r="63" spans="2:19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20"/>
      <c r="P63" s="1"/>
      <c r="Q63" s="1"/>
    </row>
    <row r="64" spans="2:19" ht="21" customHeight="1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20"/>
      <c r="P64" s="1"/>
      <c r="Q64" s="1"/>
    </row>
    <row r="65" spans="2:17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20"/>
      <c r="P65" s="1"/>
      <c r="Q65" s="1"/>
    </row>
    <row r="66" spans="2:17" ht="21" customHeight="1"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20"/>
      <c r="P66" s="1"/>
      <c r="Q66" s="1"/>
    </row>
    <row r="67" spans="2:17"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20"/>
      <c r="P67" s="1"/>
      <c r="Q67" s="1"/>
    </row>
    <row r="68" spans="2:17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20"/>
      <c r="P68" s="1"/>
      <c r="Q68" s="1"/>
    </row>
    <row r="69" spans="2:17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20"/>
      <c r="P69" s="1"/>
      <c r="Q69" s="1"/>
    </row>
    <row r="70" spans="2:17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20"/>
      <c r="P70" s="1"/>
      <c r="Q70" s="1"/>
    </row>
    <row r="71" spans="2:17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20"/>
      <c r="P71" s="1"/>
      <c r="Q71" s="1"/>
    </row>
    <row r="72" spans="2:17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20"/>
      <c r="P72" s="1"/>
      <c r="Q72" s="1"/>
    </row>
    <row r="73" spans="2:17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20"/>
      <c r="P73" s="1"/>
      <c r="Q73" s="1"/>
    </row>
    <row r="74" spans="2:17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20"/>
      <c r="P74" s="1"/>
      <c r="Q74" s="1"/>
    </row>
    <row r="75" spans="2:17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20"/>
      <c r="P75" s="1"/>
      <c r="Q75" s="1"/>
    </row>
    <row r="76" spans="2:17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20"/>
      <c r="P76" s="1"/>
      <c r="Q76" s="1"/>
    </row>
    <row r="77" spans="2:17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20"/>
      <c r="P77" s="1"/>
      <c r="Q77" s="1"/>
    </row>
    <row r="78" spans="2:17"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20"/>
      <c r="P78" s="1"/>
      <c r="Q78" s="1"/>
    </row>
    <row r="79" spans="2:17"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20"/>
      <c r="P79" s="1"/>
      <c r="Q79" s="1"/>
    </row>
    <row r="80" spans="2:17"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20"/>
      <c r="P80" s="1"/>
      <c r="Q80" s="1"/>
    </row>
    <row r="81" spans="4:17"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"/>
      <c r="Q81" s="1"/>
    </row>
    <row r="82" spans="4:17">
      <c r="M82" s="120"/>
      <c r="N82" s="120"/>
      <c r="O82" s="120"/>
      <c r="P82" s="1"/>
      <c r="Q82" s="1"/>
    </row>
    <row r="83" spans="4:17">
      <c r="M83" s="120"/>
      <c r="N83" s="120"/>
      <c r="O83" s="120"/>
      <c r="P83" s="1"/>
      <c r="Q83" s="1"/>
    </row>
    <row r="84" spans="4:17">
      <c r="M84" s="120"/>
      <c r="N84" s="120"/>
      <c r="O84" s="120"/>
      <c r="P84" s="1"/>
      <c r="Q84" s="1"/>
    </row>
    <row r="85" spans="4:17">
      <c r="M85" s="120"/>
      <c r="N85" s="120"/>
      <c r="O85" s="120"/>
      <c r="P85" s="1"/>
      <c r="Q85" s="1"/>
    </row>
    <row r="86" spans="4:17">
      <c r="M86" s="120"/>
      <c r="N86" s="120"/>
      <c r="O86" s="120"/>
      <c r="P86" s="1"/>
      <c r="Q86" s="1"/>
    </row>
    <row r="87" spans="4:17">
      <c r="M87" s="120"/>
      <c r="N87" s="120"/>
      <c r="O87" s="120"/>
      <c r="P87" s="1"/>
      <c r="Q87" s="1"/>
    </row>
    <row r="88" spans="4:17">
      <c r="M88" s="120"/>
      <c r="N88" s="120"/>
      <c r="O88" s="120"/>
      <c r="P88" s="1"/>
      <c r="Q88" s="1"/>
    </row>
    <row r="89" spans="4:17">
      <c r="M89" s="120"/>
      <c r="N89" s="120"/>
      <c r="O89" s="120"/>
      <c r="P89" s="1"/>
      <c r="Q89" s="1"/>
    </row>
    <row r="90" spans="4:17">
      <c r="M90" s="120"/>
      <c r="N90" s="120"/>
      <c r="O90" s="120"/>
      <c r="P90" s="1"/>
      <c r="Q90" s="1"/>
    </row>
    <row r="91" spans="4:17">
      <c r="M91" s="120"/>
      <c r="N91" s="120"/>
      <c r="O91" s="120"/>
    </row>
    <row r="92" spans="4:17">
      <c r="M92" s="120"/>
      <c r="N92" s="120"/>
      <c r="O92" s="120"/>
    </row>
    <row r="93" spans="4:17">
      <c r="O93" s="120"/>
    </row>
    <row r="94" spans="4:17">
      <c r="O94" s="120"/>
    </row>
    <row r="95" spans="4:17">
      <c r="O95" s="120"/>
    </row>
    <row r="96" spans="4:17">
      <c r="O96" s="120"/>
    </row>
    <row r="97" spans="15:15">
      <c r="O97" s="120"/>
    </row>
    <row r="98" spans="15:15">
      <c r="O98" s="120"/>
    </row>
    <row r="99" spans="15:15">
      <c r="O99" s="120"/>
    </row>
    <row r="100" spans="15:15">
      <c r="O100" s="120"/>
    </row>
    <row r="101" spans="15:15">
      <c r="O101" s="120"/>
    </row>
  </sheetData>
  <mergeCells count="103">
    <mergeCell ref="G46:G47"/>
    <mergeCell ref="N15:N17"/>
    <mergeCell ref="K11:O11"/>
    <mergeCell ref="E9:O9"/>
    <mergeCell ref="B11:D11"/>
    <mergeCell ref="D13:D17"/>
    <mergeCell ref="F13:J13"/>
    <mergeCell ref="E13:E17"/>
    <mergeCell ref="F14:F17"/>
    <mergeCell ref="G14:J14"/>
    <mergeCell ref="B13:B17"/>
    <mergeCell ref="I15:I17"/>
    <mergeCell ref="J15:J17"/>
    <mergeCell ref="J48:J49"/>
    <mergeCell ref="K44:K45"/>
    <mergeCell ref="J46:J47"/>
    <mergeCell ref="B61:D61"/>
    <mergeCell ref="H52:H53"/>
    <mergeCell ref="I44:I45"/>
    <mergeCell ref="I46:I47"/>
    <mergeCell ref="I48:I49"/>
    <mergeCell ref="I50:I51"/>
    <mergeCell ref="I52:I53"/>
    <mergeCell ref="G50:G51"/>
    <mergeCell ref="H50:H51"/>
    <mergeCell ref="H48:H49"/>
    <mergeCell ref="E48:E49"/>
    <mergeCell ref="E52:E53"/>
    <mergeCell ref="F52:F53"/>
    <mergeCell ref="G52:G53"/>
    <mergeCell ref="E46:E47"/>
    <mergeCell ref="F46:F47"/>
    <mergeCell ref="F50:F51"/>
    <mergeCell ref="F48:F49"/>
    <mergeCell ref="G48:G49"/>
    <mergeCell ref="E50:E51"/>
    <mergeCell ref="B54:D54"/>
    <mergeCell ref="O52:O53"/>
    <mergeCell ref="M52:M53"/>
    <mergeCell ref="M50:M51"/>
    <mergeCell ref="J44:J45"/>
    <mergeCell ref="M46:M47"/>
    <mergeCell ref="M48:M49"/>
    <mergeCell ref="J50:J51"/>
    <mergeCell ref="J52:J53"/>
    <mergeCell ref="L50:L51"/>
    <mergeCell ref="L48:L49"/>
    <mergeCell ref="N50:N51"/>
    <mergeCell ref="K48:K49"/>
    <mergeCell ref="N52:N53"/>
    <mergeCell ref="L52:L53"/>
    <mergeCell ref="K50:K51"/>
    <mergeCell ref="K52:K53"/>
    <mergeCell ref="M44:M45"/>
    <mergeCell ref="O44:O45"/>
    <mergeCell ref="O46:O47"/>
    <mergeCell ref="O48:O49"/>
    <mergeCell ref="L46:L47"/>
    <mergeCell ref="N44:N45"/>
    <mergeCell ref="N46:N47"/>
    <mergeCell ref="N48:N49"/>
    <mergeCell ref="B4:O4"/>
    <mergeCell ref="B5:O5"/>
    <mergeCell ref="B6:O6"/>
    <mergeCell ref="B19:D19"/>
    <mergeCell ref="G15:G17"/>
    <mergeCell ref="H15:H17"/>
    <mergeCell ref="K13:N13"/>
    <mergeCell ref="K14:L14"/>
    <mergeCell ref="M14:N14"/>
    <mergeCell ref="E42:E43"/>
    <mergeCell ref="F42:F43"/>
    <mergeCell ref="B26:D26"/>
    <mergeCell ref="I8:O8"/>
    <mergeCell ref="I10:O10"/>
    <mergeCell ref="C13:C17"/>
    <mergeCell ref="K15:K17"/>
    <mergeCell ref="L15:L17"/>
    <mergeCell ref="M15:M17"/>
    <mergeCell ref="G2:O2"/>
    <mergeCell ref="D1:M1"/>
    <mergeCell ref="B3:D3"/>
    <mergeCell ref="O50:O51"/>
    <mergeCell ref="K42:K43"/>
    <mergeCell ref="L42:L43"/>
    <mergeCell ref="M42:M43"/>
    <mergeCell ref="N42:N43"/>
    <mergeCell ref="G42:G43"/>
    <mergeCell ref="J42:J43"/>
    <mergeCell ref="H42:H43"/>
    <mergeCell ref="I42:I43"/>
    <mergeCell ref="H44:H45"/>
    <mergeCell ref="H46:H47"/>
    <mergeCell ref="E44:E45"/>
    <mergeCell ref="F44:F45"/>
    <mergeCell ref="G44:G45"/>
    <mergeCell ref="O13:O17"/>
    <mergeCell ref="B18:D18"/>
    <mergeCell ref="B25:D25"/>
    <mergeCell ref="L44:L45"/>
    <mergeCell ref="K46:K47"/>
    <mergeCell ref="O42:O43"/>
    <mergeCell ref="B41:D41"/>
  </mergeCells>
  <pageMargins left="0.25" right="0.25" top="0.75" bottom="0.75" header="0.3" footer="0.3"/>
  <pageSetup paperSize="8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ՖԴ և ՍՄ</vt:lpstr>
      <vt:lpstr>'ՖԴ և ՍՄ'!Область_печати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2019-09-03T06:16:44Z</cp:lastPrinted>
  <dcterms:created xsi:type="dcterms:W3CDTF">2013-09-13T12:11:28Z</dcterms:created>
  <dcterms:modified xsi:type="dcterms:W3CDTF">2020-08-05T07:29:28Z</dcterms:modified>
</cp:coreProperties>
</file>