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11640" tabRatio="703"/>
  </bookViews>
  <sheets>
    <sheet name="arka" sheetId="3" r:id="rId1"/>
  </sheets>
  <definedNames>
    <definedName name="_xlnm.Print_Area" localSheetId="0">arka!$A$1:$P$65</definedName>
  </definedNames>
  <calcPr calcId="125725"/>
</workbook>
</file>

<file path=xl/calcChain.xml><?xml version="1.0" encoding="utf-8"?>
<calcChain xmlns="http://schemas.openxmlformats.org/spreadsheetml/2006/main">
  <c r="F44" i="3"/>
  <c r="G44"/>
  <c r="H44"/>
  <c r="I44"/>
  <c r="J44"/>
  <c r="K44"/>
  <c r="L44"/>
  <c r="M44"/>
  <c r="N44"/>
  <c r="E44"/>
  <c r="F27"/>
  <c r="G27"/>
  <c r="H27"/>
  <c r="I27"/>
  <c r="J27"/>
  <c r="K27"/>
  <c r="L27"/>
  <c r="M27"/>
  <c r="N27"/>
  <c r="E27"/>
  <c r="F26" l="1"/>
  <c r="G26"/>
  <c r="H26"/>
  <c r="I26"/>
  <c r="J26"/>
  <c r="K26"/>
  <c r="N26"/>
  <c r="E26"/>
  <c r="M26" l="1"/>
  <c r="L26"/>
  <c r="J57"/>
  <c r="I57"/>
  <c r="H57"/>
  <c r="G57"/>
  <c r="F57"/>
  <c r="E57"/>
  <c r="N20"/>
  <c r="N19" s="1"/>
  <c r="N64" s="1"/>
  <c r="M20"/>
  <c r="L20"/>
  <c r="K20"/>
  <c r="K19" s="1"/>
  <c r="K64" s="1"/>
  <c r="J20"/>
  <c r="J19" s="1"/>
  <c r="J64" s="1"/>
  <c r="I20"/>
  <c r="I19" s="1"/>
  <c r="I64" s="1"/>
  <c r="H20"/>
  <c r="H19" s="1"/>
  <c r="H64" s="1"/>
  <c r="G20"/>
  <c r="G19" s="1"/>
  <c r="G64" s="1"/>
  <c r="F20"/>
  <c r="F19" s="1"/>
  <c r="F64" s="1"/>
  <c r="E20"/>
  <c r="E19" s="1"/>
  <c r="E64" s="1"/>
  <c r="M19" l="1"/>
  <c r="M64" s="1"/>
  <c r="L19"/>
  <c r="L64" s="1"/>
</calcChain>
</file>

<file path=xl/sharedStrings.xml><?xml version="1.0" encoding="utf-8"?>
<sst xmlns="http://schemas.openxmlformats.org/spreadsheetml/2006/main" count="168" uniqueCount="107">
  <si>
    <t>որոնցից</t>
  </si>
  <si>
    <t>Ընդամենը</t>
  </si>
  <si>
    <t>I կուրս</t>
  </si>
  <si>
    <t>գործն.</t>
  </si>
  <si>
    <t>անհատ.</t>
  </si>
  <si>
    <t>Բաշխում ըստ կուրսերի և կիսամյակների</t>
  </si>
  <si>
    <t xml:space="preserve">Մագիստրոսական թեզի պաշտպանություն </t>
  </si>
  <si>
    <t>II կուրս</t>
  </si>
  <si>
    <t>Հետազոտության պլանավորում և մեթոդներ</t>
  </si>
  <si>
    <t xml:space="preserve">Տեղեկատվական տեխնոլոգիաները մասնագիտական հետազոտություններում </t>
  </si>
  <si>
    <t>Մասնագիտության արդի հիմնախնդիրները</t>
  </si>
  <si>
    <t>ստ.</t>
  </si>
  <si>
    <t>քնն.</t>
  </si>
  <si>
    <t xml:space="preserve">                                              ՄԱԳԻՍՏՐԱՏՈՒՐԱՅԻ   ՈՒՍՈՒՄՆԱԿԱՆ   ՊԼԱՆ</t>
  </si>
  <si>
    <t>Արցախի պետական համալսարան</t>
  </si>
  <si>
    <t>Համեմատական քերականություն</t>
  </si>
  <si>
    <t>Հայերենի խոսքի մասերի ուսմունքը</t>
  </si>
  <si>
    <t>Լեզվափիլիսոփայություն</t>
  </si>
  <si>
    <t>Լեզվաբանական տիպաբանություն</t>
  </si>
  <si>
    <t>Հայ լեզվաբանության պատմություն</t>
  </si>
  <si>
    <t>Հայոց լեզվի տեսություն</t>
  </si>
  <si>
    <t>Գրաբարյան բնագրերի աշխարհաբար թարգմանություն</t>
  </si>
  <si>
    <t>Արդի հայերենի բառապաշարի փոփոխություններն  ու զարգացումը</t>
  </si>
  <si>
    <t>Բառակազմական և ձևաբանական կաղապարները հայերենում</t>
  </si>
  <si>
    <t>Արևելահայերենի և արևմտահայերենի համադրական քերականություն</t>
  </si>
  <si>
    <t>Նախագրային հայերեն</t>
  </si>
  <si>
    <t>Անվանական և բայական ձևակազմությունը ժամանակակից հայերենում</t>
  </si>
  <si>
    <t xml:space="preserve">Շարահյուսական կաղապարները  հայերենում </t>
  </si>
  <si>
    <t>Բարբառների գործնական քերականություն</t>
  </si>
  <si>
    <t>Արևմտահայերենի նորմավորման և զարգացման հիմնախնդիրներ</t>
  </si>
  <si>
    <t>Արցախի տեղանվանագիտություն</t>
  </si>
  <si>
    <t>Արևելահայ քերականագիտական  մտքի պատմություն</t>
  </si>
  <si>
    <t>Հայ  լեզվաբանական տերմիններ</t>
  </si>
  <si>
    <t>Քերականական հոմանիշները  հայերենում</t>
  </si>
  <si>
    <t>Ձևաբանական անկանոնությունները ժամանակակից հայերենում</t>
  </si>
  <si>
    <t>Շարահյուսական անկանոնությունները ժամանակակից հայերենում</t>
  </si>
  <si>
    <t>Լեզվական նորմ և ներքին տեղաշարժեր</t>
  </si>
  <si>
    <t>Հայերենի բառարանագրություն</t>
  </si>
  <si>
    <t>Նախադասության կառուցվածքային և  իմաստային առանձնահատկությունները հայերենում</t>
  </si>
  <si>
    <t>Իմաստաբանական նորագույն ուսմունքներ</t>
  </si>
  <si>
    <t>Տեքստի լեզվաբանական քննություն</t>
  </si>
  <si>
    <t>Հայ քնարերգության լեզվական առանձնահատկություն</t>
  </si>
  <si>
    <t>եզր.գն.</t>
  </si>
  <si>
    <t>M15</t>
  </si>
  <si>
    <t>M24</t>
  </si>
  <si>
    <t>M01</t>
  </si>
  <si>
    <t>M02</t>
  </si>
  <si>
    <t>M30</t>
  </si>
  <si>
    <t>M10</t>
  </si>
  <si>
    <t>M14</t>
  </si>
  <si>
    <t>M03</t>
  </si>
  <si>
    <t>M17</t>
  </si>
  <si>
    <t>M22</t>
  </si>
  <si>
    <t>M25</t>
  </si>
  <si>
    <t>M06</t>
  </si>
  <si>
    <t>M26</t>
  </si>
  <si>
    <t>M05</t>
  </si>
  <si>
    <t>M12</t>
  </si>
  <si>
    <t>M16</t>
  </si>
  <si>
    <t>M13</t>
  </si>
  <si>
    <t>M08</t>
  </si>
  <si>
    <t>M27</t>
  </si>
  <si>
    <t>M28</t>
  </si>
  <si>
    <t>M29</t>
  </si>
  <si>
    <t>M20</t>
  </si>
  <si>
    <t>M19</t>
  </si>
  <si>
    <t>M07</t>
  </si>
  <si>
    <t>0518</t>
  </si>
  <si>
    <t>0103</t>
  </si>
  <si>
    <t>0520</t>
  </si>
  <si>
    <t>0510</t>
  </si>
  <si>
    <t xml:space="preserve"> բանասիրության  մագիստրոս</t>
  </si>
  <si>
    <t xml:space="preserve"> Հաստատում եմ`</t>
  </si>
  <si>
    <t>Կրեդիտներ</t>
  </si>
  <si>
    <t>Ուսումնական բեռնվածությունը, ժամ</t>
  </si>
  <si>
    <t>Գնահատման ձևը</t>
  </si>
  <si>
    <t>դասախ.</t>
  </si>
  <si>
    <t>լաբոր.</t>
  </si>
  <si>
    <t>ԿՐԹԱԿԱՆ  ԿԱՌՈՒՑԱՄԱՍ</t>
  </si>
  <si>
    <t>ԸՆԴՀԱՆՈՒՐ  ԴԱՍԸՆԹԱՑՆԵՐ</t>
  </si>
  <si>
    <t>Օտար լեզու` մասնագիտական հաղորդակցում 1</t>
  </si>
  <si>
    <t>Օտար լեզու` մասնագիտական հաղորդակցում 2</t>
  </si>
  <si>
    <t>ՄԱՍՆԱԳԻՏԱԿԱՆ ԴԱՍԸՆԹԱՑՆԵՐ</t>
  </si>
  <si>
    <t>Պարտադիր դասընթացներ</t>
  </si>
  <si>
    <t>Կամընտրական դասընթացներ</t>
  </si>
  <si>
    <t>ՀԵՏԱԶՈՏԱԿԱՆ  ԿԱՌՈՒՑԱՄԱՍ</t>
  </si>
  <si>
    <t>Հետազոտական աշխատանք 1</t>
  </si>
  <si>
    <t>X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</si>
  <si>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</si>
  <si>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</si>
  <si>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</si>
  <si>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</si>
  <si>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Ը ն դ ա մ ե ն ը՝</t>
  </si>
  <si>
    <r>
      <t>Ուսման ձևը`</t>
    </r>
    <r>
      <rPr>
        <b/>
        <sz val="12"/>
        <rFont val="Sylfaen"/>
        <family val="1"/>
        <charset val="204"/>
      </rPr>
      <t xml:space="preserve">  առկա</t>
    </r>
  </si>
  <si>
    <r>
      <t xml:space="preserve">  Ուսման ժամկետը`   </t>
    </r>
    <r>
      <rPr>
        <b/>
        <sz val="12"/>
        <color theme="1"/>
        <rFont val="Sylfaen"/>
        <family val="1"/>
        <charset val="204"/>
      </rPr>
      <t xml:space="preserve"> 2  տարի</t>
    </r>
  </si>
  <si>
    <r>
      <rPr>
        <sz val="12"/>
        <color theme="1"/>
        <rFont val="Sylfaen"/>
        <family val="1"/>
        <charset val="204"/>
      </rPr>
      <t xml:space="preserve">Մասնագիտություն` </t>
    </r>
    <r>
      <rPr>
        <b/>
        <sz val="12"/>
        <color theme="1"/>
        <rFont val="Sylfaen"/>
        <family val="1"/>
        <charset val="204"/>
      </rPr>
      <t>Հայոց լեզու և գրականություն    023101.00.7</t>
    </r>
  </si>
  <si>
    <r>
      <rPr>
        <sz val="12"/>
        <color theme="1"/>
        <rFont val="Sylfaen"/>
        <family val="1"/>
        <charset val="204"/>
      </rPr>
      <t>Կրթական ծրագիր`</t>
    </r>
    <r>
      <rPr>
        <b/>
        <sz val="12"/>
        <color theme="1"/>
        <rFont val="Sylfaen"/>
        <family val="1"/>
        <charset val="204"/>
      </rPr>
      <t xml:space="preserve"> Հայոց  լեզվի պատմություն և գրաքննադատություն  023101.03.7</t>
    </r>
  </si>
  <si>
    <t>Միջին հայերենի բառապաշարը և քերականական կառուցվածքը</t>
  </si>
  <si>
    <t>Շնորհվող աստիճանը՝</t>
  </si>
  <si>
    <t>Թվանիշ (Ֆակուլտետ,  ամբիոն)</t>
  </si>
  <si>
    <t>Դասընթացի թվանիշ</t>
  </si>
  <si>
    <t>Կրթական/հետազոտական մոդուլի անվանումը</t>
  </si>
  <si>
    <t>Ռեկտոր ________________________</t>
  </si>
  <si>
    <t xml:space="preserve">                          </t>
  </si>
  <si>
    <r>
      <t xml:space="preserve">           </t>
    </r>
    <r>
      <rPr>
        <sz val="9"/>
        <color theme="1"/>
        <rFont val="Sylfaen"/>
        <family val="1"/>
        <charset val="204"/>
      </rPr>
      <t xml:space="preserve"> ստորագրություն</t>
    </r>
  </si>
  <si>
    <t>2020-2022</t>
  </si>
  <si>
    <t>"____"  ____օգոստոսի__ 2020   թ.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</si>
</sst>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1"/>
      <name val="Arial LatArm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2"/>
      <name val="Sylfaen"/>
      <family val="1"/>
      <charset val="204"/>
    </font>
    <font>
      <b/>
      <sz val="12"/>
      <name val="Sylfaen"/>
      <family val="1"/>
      <charset val="204"/>
    </font>
    <font>
      <b/>
      <i/>
      <sz val="12"/>
      <color theme="1"/>
      <name val="Sylfaen"/>
      <family val="1"/>
      <charset val="204"/>
    </font>
    <font>
      <b/>
      <i/>
      <sz val="12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BDEF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  <xf numFmtId="0" fontId="0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vertical="center"/>
    </xf>
    <xf numFmtId="0" fontId="8" fillId="4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/>
    <xf numFmtId="0" fontId="5" fillId="0" borderId="0" xfId="0" applyFont="1" applyAlignment="1">
      <alignment horizontal="center" vertical="top"/>
    </xf>
    <xf numFmtId="49" fontId="1" fillId="0" borderId="13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4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4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6" fillId="0" borderId="13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1" fillId="0" borderId="33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0" fillId="0" borderId="5" xfId="0" applyFont="1" applyBorder="1"/>
    <xf numFmtId="0" fontId="1" fillId="0" borderId="17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0" fillId="0" borderId="7" xfId="0" applyFont="1" applyBorder="1"/>
    <xf numFmtId="0" fontId="1" fillId="0" borderId="16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52" xfId="0" applyFont="1" applyBorder="1" applyAlignment="1">
      <alignment vertical="center" wrapText="1"/>
    </xf>
    <xf numFmtId="0" fontId="12" fillId="0" borderId="35" xfId="0" applyFont="1" applyFill="1" applyBorder="1" applyAlignment="1">
      <alignment vertical="center"/>
    </xf>
    <xf numFmtId="0" fontId="5" fillId="4" borderId="34" xfId="0" applyFont="1" applyFill="1" applyBorder="1" applyAlignment="1">
      <alignment horizontal="center" vertical="center"/>
    </xf>
    <xf numFmtId="0" fontId="12" fillId="4" borderId="34" xfId="0" applyFont="1" applyFill="1" applyBorder="1"/>
    <xf numFmtId="0" fontId="12" fillId="0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4" borderId="39" xfId="0" applyFont="1" applyFill="1" applyBorder="1"/>
    <xf numFmtId="0" fontId="12" fillId="0" borderId="43" xfId="0" applyFont="1" applyFill="1" applyBorder="1" applyAlignment="1">
      <alignment vertical="center"/>
    </xf>
    <xf numFmtId="0" fontId="5" fillId="4" borderId="19" xfId="0" applyFont="1" applyFill="1" applyBorder="1" applyAlignment="1">
      <alignment horizontal="center" vertical="center"/>
    </xf>
    <xf numFmtId="0" fontId="11" fillId="4" borderId="19" xfId="0" applyFont="1" applyFill="1" applyBorder="1"/>
    <xf numFmtId="0" fontId="15" fillId="4" borderId="34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 textRotation="89" wrapText="1"/>
    </xf>
    <xf numFmtId="0" fontId="15" fillId="4" borderId="19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34" xfId="0" applyFont="1" applyBorder="1" applyAlignment="1">
      <alignment horizontal="center" vertical="center" textRotation="90" wrapText="1"/>
    </xf>
    <xf numFmtId="0" fontId="7" fillId="0" borderId="22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9" xfId="0" applyFont="1" applyFill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89" wrapText="1"/>
    </xf>
    <xf numFmtId="0" fontId="4" fillId="0" borderId="15" xfId="0" applyFont="1" applyBorder="1" applyAlignment="1">
      <alignment horizontal="center" vertical="center" textRotation="89" wrapText="1"/>
    </xf>
    <xf numFmtId="0" fontId="4" fillId="0" borderId="19" xfId="0" applyFont="1" applyBorder="1" applyAlignment="1">
      <alignment horizontal="center" vertical="center" textRotation="89" wrapText="1"/>
    </xf>
    <xf numFmtId="0" fontId="4" fillId="0" borderId="22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 textRotation="90" wrapText="1"/>
    </xf>
    <xf numFmtId="0" fontId="4" fillId="0" borderId="19" xfId="0" applyFont="1" applyBorder="1" applyAlignment="1">
      <alignment horizontal="center" textRotation="90" wrapText="1"/>
    </xf>
    <xf numFmtId="0" fontId="4" fillId="0" borderId="24" xfId="0" applyFont="1" applyBorder="1" applyAlignment="1">
      <alignment horizontal="center" textRotation="90" wrapText="1"/>
    </xf>
    <xf numFmtId="0" fontId="4" fillId="0" borderId="26" xfId="0" applyFont="1" applyBorder="1" applyAlignment="1">
      <alignment horizontal="center" textRotation="90" wrapText="1"/>
    </xf>
    <xf numFmtId="0" fontId="4" fillId="0" borderId="41" xfId="0" applyFont="1" applyBorder="1" applyAlignment="1">
      <alignment horizontal="center" textRotation="90" wrapText="1"/>
    </xf>
    <xf numFmtId="0" fontId="4" fillId="0" borderId="40" xfId="0" applyFont="1" applyBorder="1" applyAlignment="1">
      <alignment horizontal="center" textRotation="90" wrapText="1"/>
    </xf>
    <xf numFmtId="0" fontId="4" fillId="0" borderId="25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 wrapText="1"/>
    </xf>
    <xf numFmtId="0" fontId="5" fillId="0" borderId="0" xfId="0" applyFont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49" fontId="6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7"/>
  <sheetViews>
    <sheetView tabSelected="1" view="pageBreakPreview" zoomScale="80" zoomScaleNormal="100" zoomScaleSheetLayoutView="80" workbookViewId="0">
      <selection activeCell="B11" sqref="B11:D11"/>
    </sheetView>
  </sheetViews>
  <sheetFormatPr defaultRowHeight="15"/>
  <cols>
    <col min="1" max="1" width="13.42578125" style="23" customWidth="1"/>
    <col min="2" max="2" width="9.140625" style="27"/>
    <col min="3" max="3" width="6.7109375" style="27" customWidth="1"/>
    <col min="4" max="4" width="63.7109375" style="1" bestFit="1" customWidth="1"/>
    <col min="5" max="5" width="4.85546875" style="1" customWidth="1"/>
    <col min="6" max="6" width="7.5703125" style="1" customWidth="1"/>
    <col min="7" max="7" width="6.140625" style="1" customWidth="1"/>
    <col min="8" max="8" width="6.5703125" style="1" customWidth="1"/>
    <col min="9" max="9" width="5.140625" style="1" customWidth="1"/>
    <col min="10" max="10" width="7" style="1" customWidth="1"/>
    <col min="11" max="11" width="6" style="1" customWidth="1"/>
    <col min="12" max="12" width="5.42578125" style="1" customWidth="1"/>
    <col min="13" max="13" width="6" style="1" customWidth="1"/>
    <col min="14" max="14" width="5.7109375" style="1" customWidth="1"/>
    <col min="15" max="15" width="12.28515625" style="3" customWidth="1"/>
    <col min="16" max="16" width="5.140625" style="23" customWidth="1"/>
    <col min="17" max="30" width="9.140625" style="23"/>
    <col min="31" max="16384" width="9.140625" style="1"/>
  </cols>
  <sheetData>
    <row r="1" spans="1:31" customFormat="1" ht="18">
      <c r="A1" s="22"/>
      <c r="B1" s="32"/>
      <c r="C1" s="19" t="s">
        <v>13</v>
      </c>
      <c r="D1" s="19"/>
      <c r="E1" s="19"/>
      <c r="F1" s="19"/>
      <c r="G1" s="19"/>
      <c r="H1" s="19"/>
      <c r="I1" s="19"/>
      <c r="J1" s="19"/>
      <c r="K1" s="33"/>
      <c r="L1" s="33"/>
      <c r="M1" s="33"/>
      <c r="N1" s="33"/>
      <c r="O1" s="34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1" customFormat="1" ht="16.5">
      <c r="A2" s="22"/>
      <c r="B2" s="141" t="s">
        <v>72</v>
      </c>
      <c r="C2" s="141"/>
      <c r="D2" s="13"/>
      <c r="E2" s="16"/>
      <c r="F2" s="16"/>
      <c r="G2" s="16"/>
      <c r="H2" s="16"/>
      <c r="I2" s="16"/>
      <c r="J2" s="144" t="s">
        <v>14</v>
      </c>
      <c r="K2" s="144"/>
      <c r="L2" s="144"/>
      <c r="M2" s="144"/>
      <c r="N2" s="144"/>
      <c r="O2" s="144"/>
      <c r="P2" s="24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1" customFormat="1" ht="15.75">
      <c r="A3" s="22"/>
      <c r="B3" s="5"/>
      <c r="C3" s="5"/>
      <c r="D3" s="5"/>
      <c r="E3" s="4"/>
      <c r="F3" s="4"/>
      <c r="G3" s="4"/>
      <c r="H3" s="4"/>
      <c r="I3" s="4"/>
      <c r="J3" s="4"/>
      <c r="K3" s="1"/>
      <c r="L3" s="1"/>
      <c r="M3" s="1"/>
      <c r="N3" s="1"/>
      <c r="O3" s="6"/>
      <c r="P3" s="24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1" customFormat="1" ht="15" customHeight="1">
      <c r="A4" s="22"/>
      <c r="B4" s="27"/>
      <c r="C4" s="5"/>
      <c r="D4" s="135" t="s">
        <v>95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0"/>
      <c r="P4" s="24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1" customFormat="1" ht="22.5" customHeight="1">
      <c r="A5" s="22"/>
      <c r="B5" s="17" t="s">
        <v>103</v>
      </c>
      <c r="C5" s="27"/>
      <c r="D5" s="164" t="s">
        <v>96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"/>
      <c r="P5" s="2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1" customFormat="1" ht="18.75" customHeight="1">
      <c r="A6" s="22"/>
      <c r="B6" s="9"/>
      <c r="C6" s="14"/>
      <c r="D6" s="134" t="s">
        <v>105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1"/>
      <c r="P6" s="24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1" customFormat="1" ht="18.75" customHeight="1">
      <c r="A7" s="22"/>
      <c r="B7" s="35" t="s">
        <v>102</v>
      </c>
      <c r="C7" s="14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21"/>
      <c r="P7" s="24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1" customFormat="1" ht="18.75" customHeight="1">
      <c r="A8" s="22"/>
      <c r="B8" s="35"/>
      <c r="C8" s="18" t="s">
        <v>104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21"/>
      <c r="P8" s="24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1" customFormat="1" ht="18">
      <c r="A9" s="22"/>
      <c r="B9" s="27"/>
      <c r="C9" s="27"/>
      <c r="D9" s="1"/>
      <c r="E9" s="143"/>
      <c r="F9" s="143"/>
      <c r="G9" s="143"/>
      <c r="H9" s="143"/>
      <c r="I9" s="143"/>
      <c r="J9" s="143"/>
      <c r="K9" s="136" t="s">
        <v>98</v>
      </c>
      <c r="L9" s="136"/>
      <c r="M9" s="136"/>
      <c r="N9" s="136"/>
      <c r="O9" s="136"/>
      <c r="P9" s="25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1" customFormat="1" ht="15" customHeight="1">
      <c r="A10" s="22"/>
      <c r="B10" s="20"/>
      <c r="C10" s="20"/>
      <c r="D10" s="15"/>
      <c r="E10" s="31"/>
      <c r="F10" s="31"/>
      <c r="G10" s="31"/>
      <c r="H10" s="31"/>
      <c r="I10" s="31"/>
      <c r="J10" s="140" t="s">
        <v>71</v>
      </c>
      <c r="K10" s="140"/>
      <c r="L10" s="140"/>
      <c r="M10" s="140"/>
      <c r="N10" s="140"/>
      <c r="O10" s="140"/>
      <c r="P10" s="25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1" customFormat="1" ht="15" customHeight="1">
      <c r="A11" s="22"/>
      <c r="B11" s="142" t="s">
        <v>106</v>
      </c>
      <c r="C11" s="142"/>
      <c r="D11" s="142"/>
      <c r="E11" s="31"/>
      <c r="F11" s="31"/>
      <c r="G11" s="31"/>
      <c r="H11" s="31"/>
      <c r="I11" s="31"/>
      <c r="J11" s="31"/>
      <c r="K11" s="139" t="s">
        <v>93</v>
      </c>
      <c r="L11" s="139"/>
      <c r="M11" s="139"/>
      <c r="N11" s="139"/>
      <c r="O11" s="139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customFormat="1" ht="15" customHeight="1">
      <c r="A12" s="22"/>
      <c r="B12" s="20"/>
      <c r="C12" s="20"/>
      <c r="D12" s="15"/>
      <c r="E12" s="31"/>
      <c r="F12" s="31"/>
      <c r="G12" s="31"/>
      <c r="H12" s="31"/>
      <c r="I12" s="31"/>
      <c r="J12" s="31"/>
      <c r="K12" s="136" t="s">
        <v>94</v>
      </c>
      <c r="L12" s="136"/>
      <c r="M12" s="136"/>
      <c r="N12" s="136"/>
      <c r="O12" s="136"/>
      <c r="P12" s="25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1:31" customFormat="1" ht="15" customHeight="1" thickBot="1">
      <c r="A13" s="22"/>
      <c r="B13" s="20"/>
      <c r="C13" s="20"/>
      <c r="D13" s="15"/>
      <c r="E13" s="7"/>
      <c r="F13" s="7"/>
      <c r="G13" s="7"/>
      <c r="H13" s="7"/>
      <c r="I13" s="7"/>
      <c r="J13" s="7"/>
      <c r="L13" s="8"/>
      <c r="M13" s="8"/>
      <c r="N13" s="8"/>
      <c r="O13" s="8"/>
      <c r="P13" s="25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1" ht="47.25" customHeight="1" thickBot="1">
      <c r="B14" s="145" t="s">
        <v>99</v>
      </c>
      <c r="C14" s="146" t="s">
        <v>100</v>
      </c>
      <c r="D14" s="149" t="s">
        <v>101</v>
      </c>
      <c r="E14" s="218" t="s">
        <v>73</v>
      </c>
      <c r="F14" s="149" t="s">
        <v>74</v>
      </c>
      <c r="G14" s="150"/>
      <c r="H14" s="150"/>
      <c r="I14" s="150"/>
      <c r="J14" s="151"/>
      <c r="K14" s="149" t="s">
        <v>5</v>
      </c>
      <c r="L14" s="150"/>
      <c r="M14" s="150"/>
      <c r="N14" s="151"/>
      <c r="O14" s="152" t="s">
        <v>75</v>
      </c>
    </row>
    <row r="15" spans="1:31" ht="18" customHeight="1" thickBot="1">
      <c r="B15" s="145"/>
      <c r="C15" s="147"/>
      <c r="D15" s="149"/>
      <c r="E15" s="219"/>
      <c r="F15" s="155" t="s">
        <v>1</v>
      </c>
      <c r="G15" s="149" t="s">
        <v>0</v>
      </c>
      <c r="H15" s="150"/>
      <c r="I15" s="150"/>
      <c r="J15" s="151"/>
      <c r="K15" s="149" t="s">
        <v>2</v>
      </c>
      <c r="L15" s="151"/>
      <c r="M15" s="149" t="s">
        <v>7</v>
      </c>
      <c r="N15" s="151"/>
      <c r="O15" s="153"/>
    </row>
    <row r="16" spans="1:31" ht="43.5" customHeight="1" thickBot="1">
      <c r="B16" s="145"/>
      <c r="C16" s="147"/>
      <c r="D16" s="149"/>
      <c r="E16" s="219"/>
      <c r="F16" s="156"/>
      <c r="G16" s="158" t="s">
        <v>76</v>
      </c>
      <c r="H16" s="160" t="s">
        <v>3</v>
      </c>
      <c r="I16" s="160" t="s">
        <v>77</v>
      </c>
      <c r="J16" s="162" t="s">
        <v>4</v>
      </c>
      <c r="K16" s="198">
        <v>1</v>
      </c>
      <c r="L16" s="201">
        <v>2</v>
      </c>
      <c r="M16" s="198">
        <v>3</v>
      </c>
      <c r="N16" s="201">
        <v>4</v>
      </c>
      <c r="O16" s="153"/>
    </row>
    <row r="17" spans="1:30" s="2" customFormat="1" ht="14.25" customHeight="1" thickBot="1">
      <c r="A17" s="23"/>
      <c r="B17" s="145"/>
      <c r="C17" s="147"/>
      <c r="D17" s="149"/>
      <c r="E17" s="219"/>
      <c r="F17" s="156"/>
      <c r="G17" s="159"/>
      <c r="H17" s="161"/>
      <c r="I17" s="161"/>
      <c r="J17" s="163"/>
      <c r="K17" s="199"/>
      <c r="L17" s="202"/>
      <c r="M17" s="199"/>
      <c r="N17" s="202"/>
      <c r="O17" s="15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2" customFormat="1" ht="18" hidden="1" customHeight="1" thickBot="1">
      <c r="A18" s="29"/>
      <c r="B18" s="145"/>
      <c r="C18" s="148"/>
      <c r="D18" s="149"/>
      <c r="E18" s="219"/>
      <c r="F18" s="157"/>
      <c r="G18" s="159"/>
      <c r="H18" s="161"/>
      <c r="I18" s="161"/>
      <c r="J18" s="163"/>
      <c r="K18" s="200"/>
      <c r="L18" s="203"/>
      <c r="M18" s="200"/>
      <c r="N18" s="203"/>
      <c r="O18" s="154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124" customFormat="1" ht="18" customHeight="1" thickBot="1">
      <c r="A19" s="120"/>
      <c r="B19" s="204" t="s">
        <v>78</v>
      </c>
      <c r="C19" s="204"/>
      <c r="D19" s="205"/>
      <c r="E19" s="129">
        <f>E20+E26</f>
        <v>81</v>
      </c>
      <c r="F19" s="129">
        <f t="shared" ref="F19:N19" si="0">F20+F26</f>
        <v>2430</v>
      </c>
      <c r="G19" s="129">
        <f t="shared" si="0"/>
        <v>288</v>
      </c>
      <c r="H19" s="129">
        <f t="shared" si="0"/>
        <v>522</v>
      </c>
      <c r="I19" s="129">
        <f t="shared" si="0"/>
        <v>0</v>
      </c>
      <c r="J19" s="129">
        <f t="shared" si="0"/>
        <v>1620</v>
      </c>
      <c r="K19" s="129">
        <f t="shared" si="0"/>
        <v>18</v>
      </c>
      <c r="L19" s="129">
        <f t="shared" si="0"/>
        <v>18</v>
      </c>
      <c r="M19" s="129">
        <f t="shared" si="0"/>
        <v>18</v>
      </c>
      <c r="N19" s="129">
        <f t="shared" si="0"/>
        <v>0</v>
      </c>
      <c r="O19" s="130"/>
      <c r="P19" s="126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</row>
    <row r="20" spans="1:30" s="124" customFormat="1" ht="18" customHeight="1" thickBot="1">
      <c r="A20" s="120"/>
      <c r="B20" s="206" t="s">
        <v>79</v>
      </c>
      <c r="C20" s="206"/>
      <c r="D20" s="207"/>
      <c r="E20" s="131">
        <f>E21+E22+E23+E24+E25</f>
        <v>15</v>
      </c>
      <c r="F20" s="129">
        <f t="shared" ref="F20:N20" si="1">F21+F22+F23+F24+F25</f>
        <v>450</v>
      </c>
      <c r="G20" s="132">
        <f t="shared" si="1"/>
        <v>46</v>
      </c>
      <c r="H20" s="131">
        <f t="shared" si="1"/>
        <v>104</v>
      </c>
      <c r="I20" s="131">
        <f t="shared" si="1"/>
        <v>0</v>
      </c>
      <c r="J20" s="131">
        <f t="shared" si="1"/>
        <v>300</v>
      </c>
      <c r="K20" s="131">
        <f t="shared" si="1"/>
        <v>8</v>
      </c>
      <c r="L20" s="131">
        <f t="shared" si="1"/>
        <v>2</v>
      </c>
      <c r="M20" s="131">
        <f t="shared" si="1"/>
        <v>0</v>
      </c>
      <c r="N20" s="131">
        <f t="shared" si="1"/>
        <v>0</v>
      </c>
      <c r="O20" s="133"/>
      <c r="P20" s="126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</row>
    <row r="21" spans="1:30" ht="30.75" customHeight="1">
      <c r="A21" s="29"/>
      <c r="B21" s="37" t="s">
        <v>68</v>
      </c>
      <c r="C21" s="38" t="s">
        <v>44</v>
      </c>
      <c r="D21" s="39" t="s">
        <v>9</v>
      </c>
      <c r="E21" s="40">
        <v>3</v>
      </c>
      <c r="F21" s="40">
        <v>90</v>
      </c>
      <c r="G21" s="41"/>
      <c r="H21" s="42">
        <v>30</v>
      </c>
      <c r="I21" s="42"/>
      <c r="J21" s="43">
        <v>60</v>
      </c>
      <c r="K21" s="44">
        <v>2</v>
      </c>
      <c r="L21" s="45"/>
      <c r="M21" s="41"/>
      <c r="N21" s="45"/>
      <c r="O21" s="46" t="s">
        <v>11</v>
      </c>
      <c r="P21" s="30"/>
    </row>
    <row r="22" spans="1:30" ht="18" customHeight="1">
      <c r="A22" s="29"/>
      <c r="B22" s="37" t="s">
        <v>69</v>
      </c>
      <c r="C22" s="47" t="s">
        <v>45</v>
      </c>
      <c r="D22" s="48" t="s">
        <v>80</v>
      </c>
      <c r="E22" s="47">
        <v>3</v>
      </c>
      <c r="F22" s="47">
        <v>90</v>
      </c>
      <c r="G22" s="49"/>
      <c r="H22" s="50">
        <v>30</v>
      </c>
      <c r="I22" s="50"/>
      <c r="J22" s="51">
        <v>60</v>
      </c>
      <c r="K22" s="52">
        <v>2</v>
      </c>
      <c r="L22" s="53"/>
      <c r="M22" s="49"/>
      <c r="N22" s="53"/>
      <c r="O22" s="54" t="s">
        <v>11</v>
      </c>
      <c r="P22" s="30"/>
    </row>
    <row r="23" spans="1:30" ht="18" customHeight="1">
      <c r="A23" s="29"/>
      <c r="B23" s="37" t="s">
        <v>69</v>
      </c>
      <c r="C23" s="47" t="s">
        <v>45</v>
      </c>
      <c r="D23" s="48" t="s">
        <v>81</v>
      </c>
      <c r="E23" s="47">
        <v>3</v>
      </c>
      <c r="F23" s="47">
        <v>90</v>
      </c>
      <c r="G23" s="49"/>
      <c r="H23" s="50">
        <v>30</v>
      </c>
      <c r="I23" s="50"/>
      <c r="J23" s="51">
        <v>60</v>
      </c>
      <c r="K23" s="52"/>
      <c r="L23" s="53">
        <v>2</v>
      </c>
      <c r="M23" s="49"/>
      <c r="N23" s="53"/>
      <c r="O23" s="54" t="s">
        <v>11</v>
      </c>
      <c r="P23" s="30"/>
    </row>
    <row r="24" spans="1:30" ht="18" customHeight="1">
      <c r="A24" s="29"/>
      <c r="B24" s="37" t="s">
        <v>67</v>
      </c>
      <c r="C24" s="47" t="s">
        <v>47</v>
      </c>
      <c r="D24" s="48" t="s">
        <v>8</v>
      </c>
      <c r="E24" s="47">
        <v>3</v>
      </c>
      <c r="F24" s="47">
        <v>90</v>
      </c>
      <c r="G24" s="49">
        <v>16</v>
      </c>
      <c r="H24" s="50">
        <v>14</v>
      </c>
      <c r="I24" s="50"/>
      <c r="J24" s="51">
        <v>60</v>
      </c>
      <c r="K24" s="52">
        <v>2</v>
      </c>
      <c r="L24" s="53"/>
      <c r="M24" s="49"/>
      <c r="N24" s="53"/>
      <c r="O24" s="54" t="s">
        <v>11</v>
      </c>
      <c r="P24" s="30"/>
    </row>
    <row r="25" spans="1:30" ht="18" customHeight="1" thickBot="1">
      <c r="A25" s="29"/>
      <c r="B25" s="37" t="s">
        <v>67</v>
      </c>
      <c r="C25" s="55" t="s">
        <v>45</v>
      </c>
      <c r="D25" s="56" t="s">
        <v>10</v>
      </c>
      <c r="E25" s="57">
        <v>3</v>
      </c>
      <c r="F25" s="57">
        <v>90</v>
      </c>
      <c r="G25" s="58">
        <v>30</v>
      </c>
      <c r="H25" s="59"/>
      <c r="I25" s="59"/>
      <c r="J25" s="60">
        <v>60</v>
      </c>
      <c r="K25" s="61">
        <v>2</v>
      </c>
      <c r="L25" s="62"/>
      <c r="M25" s="58"/>
      <c r="N25" s="62"/>
      <c r="O25" s="63" t="s">
        <v>11</v>
      </c>
      <c r="P25" s="30"/>
    </row>
    <row r="26" spans="1:30" s="124" customFormat="1" ht="18" customHeight="1" thickBot="1">
      <c r="A26" s="120"/>
      <c r="B26" s="208" t="s">
        <v>82</v>
      </c>
      <c r="C26" s="209"/>
      <c r="D26" s="210"/>
      <c r="E26" s="121">
        <f t="shared" ref="E26:N26" si="2">E27+E44</f>
        <v>66</v>
      </c>
      <c r="F26" s="121">
        <f t="shared" si="2"/>
        <v>1980</v>
      </c>
      <c r="G26" s="121">
        <f t="shared" si="2"/>
        <v>242</v>
      </c>
      <c r="H26" s="121">
        <f t="shared" si="2"/>
        <v>418</v>
      </c>
      <c r="I26" s="121">
        <f t="shared" si="2"/>
        <v>0</v>
      </c>
      <c r="J26" s="121">
        <f t="shared" si="2"/>
        <v>1320</v>
      </c>
      <c r="K26" s="121">
        <f t="shared" si="2"/>
        <v>10</v>
      </c>
      <c r="L26" s="121">
        <f t="shared" si="2"/>
        <v>16</v>
      </c>
      <c r="M26" s="121">
        <f t="shared" si="2"/>
        <v>18</v>
      </c>
      <c r="N26" s="121">
        <f t="shared" si="2"/>
        <v>0</v>
      </c>
      <c r="O26" s="122"/>
      <c r="P26" s="126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</row>
    <row r="27" spans="1:30" s="124" customFormat="1" ht="18" customHeight="1" thickBot="1">
      <c r="A27" s="120"/>
      <c r="B27" s="211" t="s">
        <v>83</v>
      </c>
      <c r="C27" s="212"/>
      <c r="D27" s="213"/>
      <c r="E27" s="127">
        <f>E28+E29+E30+E31+E32+E33+E34+E35+E36+E37+E38+E39+E40+E41+E42+E43</f>
        <v>48</v>
      </c>
      <c r="F27" s="127">
        <f t="shared" ref="F27:N27" si="3">F28+F29+F30+F31+F32+F33+F34+F35+F36+F37+F38+F39+F40+F41+F42+F43</f>
        <v>1440</v>
      </c>
      <c r="G27" s="127">
        <f t="shared" si="3"/>
        <v>184</v>
      </c>
      <c r="H27" s="127">
        <f t="shared" si="3"/>
        <v>296</v>
      </c>
      <c r="I27" s="127">
        <f t="shared" si="3"/>
        <v>0</v>
      </c>
      <c r="J27" s="127">
        <f t="shared" si="3"/>
        <v>960</v>
      </c>
      <c r="K27" s="127">
        <f t="shared" si="3"/>
        <v>6</v>
      </c>
      <c r="L27" s="127">
        <f t="shared" si="3"/>
        <v>12</v>
      </c>
      <c r="M27" s="127">
        <f t="shared" si="3"/>
        <v>14</v>
      </c>
      <c r="N27" s="127">
        <f t="shared" si="3"/>
        <v>0</v>
      </c>
      <c r="O27" s="128"/>
      <c r="P27" s="126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</row>
    <row r="28" spans="1:30" s="2" customFormat="1" ht="21" customHeight="1">
      <c r="A28" s="29"/>
      <c r="B28" s="37" t="s">
        <v>67</v>
      </c>
      <c r="C28" s="64" t="s">
        <v>43</v>
      </c>
      <c r="D28" s="65" t="s">
        <v>15</v>
      </c>
      <c r="E28" s="66">
        <v>3</v>
      </c>
      <c r="F28" s="67">
        <v>90</v>
      </c>
      <c r="G28" s="68">
        <v>16</v>
      </c>
      <c r="H28" s="69">
        <v>14</v>
      </c>
      <c r="I28" s="70"/>
      <c r="J28" s="71">
        <v>60</v>
      </c>
      <c r="K28" s="72">
        <v>2</v>
      </c>
      <c r="L28" s="73"/>
      <c r="M28" s="68"/>
      <c r="N28" s="74"/>
      <c r="O28" s="75" t="s">
        <v>42</v>
      </c>
      <c r="P28" s="30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2" customFormat="1" ht="21" customHeight="1">
      <c r="A29" s="29"/>
      <c r="B29" s="37" t="s">
        <v>67</v>
      </c>
      <c r="C29" s="76" t="s">
        <v>55</v>
      </c>
      <c r="D29" s="77" t="s">
        <v>25</v>
      </c>
      <c r="E29" s="78">
        <v>3</v>
      </c>
      <c r="F29" s="79">
        <v>90</v>
      </c>
      <c r="G29" s="80">
        <v>16</v>
      </c>
      <c r="H29" s="81">
        <v>14</v>
      </c>
      <c r="I29" s="82"/>
      <c r="J29" s="83">
        <v>60</v>
      </c>
      <c r="K29" s="84">
        <v>2</v>
      </c>
      <c r="L29" s="85"/>
      <c r="M29" s="80"/>
      <c r="N29" s="86"/>
      <c r="O29" s="87" t="s">
        <v>42</v>
      </c>
      <c r="P29" s="30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ht="21" customHeight="1">
      <c r="A30" s="29"/>
      <c r="B30" s="37" t="s">
        <v>67</v>
      </c>
      <c r="C30" s="76" t="s">
        <v>60</v>
      </c>
      <c r="D30" s="88" t="s">
        <v>97</v>
      </c>
      <c r="E30" s="89">
        <v>3</v>
      </c>
      <c r="F30" s="90">
        <v>90</v>
      </c>
      <c r="G30" s="91">
        <v>16</v>
      </c>
      <c r="H30" s="92">
        <v>14</v>
      </c>
      <c r="I30" s="59"/>
      <c r="J30" s="93">
        <v>60</v>
      </c>
      <c r="K30" s="94">
        <v>2</v>
      </c>
      <c r="L30" s="95"/>
      <c r="M30" s="96"/>
      <c r="N30" s="62"/>
      <c r="O30" s="63" t="s">
        <v>42</v>
      </c>
      <c r="P30" s="30"/>
    </row>
    <row r="31" spans="1:30" s="2" customFormat="1" ht="21" customHeight="1">
      <c r="A31" s="29"/>
      <c r="B31" s="97" t="s">
        <v>70</v>
      </c>
      <c r="C31" s="98" t="s">
        <v>48</v>
      </c>
      <c r="D31" s="99" t="s">
        <v>16</v>
      </c>
      <c r="E31" s="100">
        <v>3</v>
      </c>
      <c r="F31" s="67">
        <v>90</v>
      </c>
      <c r="G31" s="101">
        <v>16</v>
      </c>
      <c r="H31" s="102">
        <v>14</v>
      </c>
      <c r="I31" s="82"/>
      <c r="J31" s="103">
        <v>60</v>
      </c>
      <c r="K31" s="104"/>
      <c r="L31" s="105">
        <v>2</v>
      </c>
      <c r="M31" s="101"/>
      <c r="N31" s="86"/>
      <c r="O31" s="87" t="s">
        <v>42</v>
      </c>
      <c r="P31" s="30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2" customFormat="1" ht="21" customHeight="1">
      <c r="A32" s="29"/>
      <c r="B32" s="37" t="s">
        <v>67</v>
      </c>
      <c r="C32" s="76" t="s">
        <v>50</v>
      </c>
      <c r="D32" s="77" t="s">
        <v>18</v>
      </c>
      <c r="E32" s="78">
        <v>3</v>
      </c>
      <c r="F32" s="79">
        <v>90</v>
      </c>
      <c r="G32" s="80">
        <v>16</v>
      </c>
      <c r="H32" s="81">
        <v>14</v>
      </c>
      <c r="I32" s="82"/>
      <c r="J32" s="83">
        <v>60</v>
      </c>
      <c r="K32" s="84"/>
      <c r="L32" s="85">
        <v>2</v>
      </c>
      <c r="M32" s="80"/>
      <c r="N32" s="86"/>
      <c r="O32" s="87" t="s">
        <v>42</v>
      </c>
      <c r="P32" s="30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2" customFormat="1" ht="21" customHeight="1">
      <c r="A33" s="29"/>
      <c r="B33" s="37" t="s">
        <v>67</v>
      </c>
      <c r="C33" s="76" t="s">
        <v>46</v>
      </c>
      <c r="D33" s="77" t="s">
        <v>20</v>
      </c>
      <c r="E33" s="78">
        <v>3</v>
      </c>
      <c r="F33" s="79">
        <v>90</v>
      </c>
      <c r="G33" s="80">
        <v>16</v>
      </c>
      <c r="H33" s="81">
        <v>14</v>
      </c>
      <c r="I33" s="82"/>
      <c r="J33" s="83">
        <v>60</v>
      </c>
      <c r="K33" s="84"/>
      <c r="L33" s="85">
        <v>2</v>
      </c>
      <c r="M33" s="80"/>
      <c r="N33" s="86"/>
      <c r="O33" s="87" t="s">
        <v>42</v>
      </c>
      <c r="P33" s="30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2" customFormat="1" ht="34.5" customHeight="1">
      <c r="A34" s="29"/>
      <c r="B34" s="37" t="s">
        <v>67</v>
      </c>
      <c r="C34" s="76" t="s">
        <v>54</v>
      </c>
      <c r="D34" s="77" t="s">
        <v>24</v>
      </c>
      <c r="E34" s="78">
        <v>3</v>
      </c>
      <c r="F34" s="79">
        <v>90</v>
      </c>
      <c r="G34" s="80"/>
      <c r="H34" s="81">
        <v>30</v>
      </c>
      <c r="I34" s="82"/>
      <c r="J34" s="83">
        <v>60</v>
      </c>
      <c r="K34" s="84"/>
      <c r="L34" s="85">
        <v>2</v>
      </c>
      <c r="M34" s="80"/>
      <c r="N34" s="86"/>
      <c r="O34" s="87" t="s">
        <v>42</v>
      </c>
      <c r="P34" s="30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2" customFormat="1" ht="34.5" customHeight="1">
      <c r="A35" s="29"/>
      <c r="B35" s="37" t="s">
        <v>67</v>
      </c>
      <c r="C35" s="76" t="s">
        <v>56</v>
      </c>
      <c r="D35" s="77" t="s">
        <v>26</v>
      </c>
      <c r="E35" s="78">
        <v>3</v>
      </c>
      <c r="F35" s="79">
        <v>90</v>
      </c>
      <c r="G35" s="84">
        <v>16</v>
      </c>
      <c r="H35" s="81">
        <v>14</v>
      </c>
      <c r="I35" s="82"/>
      <c r="J35" s="83">
        <v>60</v>
      </c>
      <c r="K35" s="84"/>
      <c r="L35" s="85">
        <v>2</v>
      </c>
      <c r="M35" s="80"/>
      <c r="N35" s="86"/>
      <c r="O35" s="87" t="s">
        <v>42</v>
      </c>
      <c r="P35" s="30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ht="21" customHeight="1">
      <c r="A36" s="29"/>
      <c r="B36" s="37" t="s">
        <v>67</v>
      </c>
      <c r="C36" s="76" t="s">
        <v>59</v>
      </c>
      <c r="D36" s="77" t="s">
        <v>29</v>
      </c>
      <c r="E36" s="78">
        <v>3</v>
      </c>
      <c r="F36" s="79">
        <v>90</v>
      </c>
      <c r="G36" s="80">
        <v>16</v>
      </c>
      <c r="H36" s="81">
        <v>14</v>
      </c>
      <c r="I36" s="50"/>
      <c r="J36" s="83">
        <v>60</v>
      </c>
      <c r="K36" s="84"/>
      <c r="L36" s="85">
        <v>2</v>
      </c>
      <c r="M36" s="80"/>
      <c r="N36" s="53"/>
      <c r="O36" s="54" t="s">
        <v>42</v>
      </c>
      <c r="P36" s="30"/>
    </row>
    <row r="37" spans="1:30" s="2" customFormat="1" ht="21" customHeight="1">
      <c r="A37" s="29"/>
      <c r="B37" s="37" t="s">
        <v>67</v>
      </c>
      <c r="C37" s="76" t="s">
        <v>49</v>
      </c>
      <c r="D37" s="77" t="s">
        <v>17</v>
      </c>
      <c r="E37" s="100">
        <v>3</v>
      </c>
      <c r="F37" s="90">
        <v>90</v>
      </c>
      <c r="G37" s="101">
        <v>16</v>
      </c>
      <c r="H37" s="102">
        <v>14</v>
      </c>
      <c r="I37" s="82"/>
      <c r="J37" s="103">
        <v>60</v>
      </c>
      <c r="K37" s="104"/>
      <c r="L37" s="105"/>
      <c r="M37" s="101">
        <v>2</v>
      </c>
      <c r="N37" s="86"/>
      <c r="O37" s="87" t="s">
        <v>42</v>
      </c>
      <c r="P37" s="30"/>
      <c r="Q37" s="23"/>
      <c r="R37" s="23"/>
      <c r="S37" s="26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2" customFormat="1" ht="21" customHeight="1">
      <c r="A38" s="29"/>
      <c r="B38" s="37" t="s">
        <v>67</v>
      </c>
      <c r="C38" s="76" t="s">
        <v>51</v>
      </c>
      <c r="D38" s="77" t="s">
        <v>19</v>
      </c>
      <c r="E38" s="78">
        <v>3</v>
      </c>
      <c r="F38" s="79">
        <v>90</v>
      </c>
      <c r="G38" s="80">
        <v>16</v>
      </c>
      <c r="H38" s="81">
        <v>14</v>
      </c>
      <c r="I38" s="82"/>
      <c r="J38" s="83">
        <v>60</v>
      </c>
      <c r="K38" s="84"/>
      <c r="L38" s="85"/>
      <c r="M38" s="80">
        <v>2</v>
      </c>
      <c r="N38" s="86"/>
      <c r="O38" s="87" t="s">
        <v>42</v>
      </c>
      <c r="P38" s="30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2" customFormat="1" ht="21" customHeight="1">
      <c r="A39" s="29"/>
      <c r="B39" s="37" t="s">
        <v>67</v>
      </c>
      <c r="C39" s="76" t="s">
        <v>52</v>
      </c>
      <c r="D39" s="77" t="s">
        <v>21</v>
      </c>
      <c r="E39" s="78">
        <v>3</v>
      </c>
      <c r="F39" s="79">
        <v>90</v>
      </c>
      <c r="G39" s="80"/>
      <c r="H39" s="81">
        <v>30</v>
      </c>
      <c r="I39" s="82"/>
      <c r="J39" s="83">
        <v>60</v>
      </c>
      <c r="K39" s="84"/>
      <c r="L39" s="85"/>
      <c r="M39" s="80">
        <v>2</v>
      </c>
      <c r="N39" s="86"/>
      <c r="O39" s="87" t="s">
        <v>42</v>
      </c>
      <c r="P39" s="30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2" customFormat="1" ht="21" customHeight="1">
      <c r="A40" s="29"/>
      <c r="B40" s="37" t="s">
        <v>67</v>
      </c>
      <c r="C40" s="76" t="s">
        <v>44</v>
      </c>
      <c r="D40" s="77" t="s">
        <v>22</v>
      </c>
      <c r="E40" s="78">
        <v>3</v>
      </c>
      <c r="F40" s="79">
        <v>90</v>
      </c>
      <c r="G40" s="80">
        <v>12</v>
      </c>
      <c r="H40" s="81">
        <v>18</v>
      </c>
      <c r="I40" s="82"/>
      <c r="J40" s="83">
        <v>60</v>
      </c>
      <c r="K40" s="84"/>
      <c r="L40" s="85"/>
      <c r="M40" s="80">
        <v>2</v>
      </c>
      <c r="N40" s="86"/>
      <c r="O40" s="87" t="s">
        <v>42</v>
      </c>
      <c r="P40" s="30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2" customFormat="1" ht="21" customHeight="1">
      <c r="A41" s="29"/>
      <c r="B41" s="37" t="s">
        <v>67</v>
      </c>
      <c r="C41" s="76" t="s">
        <v>53</v>
      </c>
      <c r="D41" s="77" t="s">
        <v>23</v>
      </c>
      <c r="E41" s="78">
        <v>3</v>
      </c>
      <c r="F41" s="79">
        <v>90</v>
      </c>
      <c r="G41" s="80"/>
      <c r="H41" s="81">
        <v>30</v>
      </c>
      <c r="I41" s="82"/>
      <c r="J41" s="83">
        <v>60</v>
      </c>
      <c r="K41" s="84"/>
      <c r="L41" s="85"/>
      <c r="M41" s="80">
        <v>2</v>
      </c>
      <c r="N41" s="86"/>
      <c r="O41" s="87" t="s">
        <v>42</v>
      </c>
      <c r="P41" s="30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ht="21" customHeight="1">
      <c r="A42" s="29"/>
      <c r="B42" s="37" t="s">
        <v>67</v>
      </c>
      <c r="C42" s="76" t="s">
        <v>57</v>
      </c>
      <c r="D42" s="77" t="s">
        <v>27</v>
      </c>
      <c r="E42" s="78">
        <v>3</v>
      </c>
      <c r="F42" s="79">
        <v>90</v>
      </c>
      <c r="G42" s="80">
        <v>12</v>
      </c>
      <c r="H42" s="81">
        <v>18</v>
      </c>
      <c r="I42" s="50"/>
      <c r="J42" s="83">
        <v>60</v>
      </c>
      <c r="K42" s="84"/>
      <c r="L42" s="85"/>
      <c r="M42" s="80">
        <v>2</v>
      </c>
      <c r="N42" s="53"/>
      <c r="O42" s="54" t="s">
        <v>42</v>
      </c>
      <c r="P42" s="30"/>
    </row>
    <row r="43" spans="1:30" ht="21" customHeight="1" thickBot="1">
      <c r="A43" s="29"/>
      <c r="B43" s="37" t="s">
        <v>67</v>
      </c>
      <c r="C43" s="76" t="s">
        <v>58</v>
      </c>
      <c r="D43" s="106" t="s">
        <v>28</v>
      </c>
      <c r="E43" s="78">
        <v>3</v>
      </c>
      <c r="F43" s="79">
        <v>90</v>
      </c>
      <c r="G43" s="80"/>
      <c r="H43" s="81">
        <v>30</v>
      </c>
      <c r="I43" s="50"/>
      <c r="J43" s="83">
        <v>60</v>
      </c>
      <c r="K43" s="84"/>
      <c r="L43" s="85"/>
      <c r="M43" s="80">
        <v>2</v>
      </c>
      <c r="N43" s="53"/>
      <c r="O43" s="54" t="s">
        <v>42</v>
      </c>
      <c r="P43" s="30"/>
    </row>
    <row r="44" spans="1:30" s="124" customFormat="1" ht="18" customHeight="1" thickBot="1">
      <c r="A44" s="120"/>
      <c r="B44" s="211" t="s">
        <v>84</v>
      </c>
      <c r="C44" s="212"/>
      <c r="D44" s="213"/>
      <c r="E44" s="121">
        <f>E45+E47+E49+E51+E53+E55</f>
        <v>18</v>
      </c>
      <c r="F44" s="121">
        <f t="shared" ref="F44:N44" si="4">F45+F47+F49+F51+F53+F55</f>
        <v>540</v>
      </c>
      <c r="G44" s="121">
        <f t="shared" si="4"/>
        <v>58</v>
      </c>
      <c r="H44" s="121">
        <f t="shared" si="4"/>
        <v>122</v>
      </c>
      <c r="I44" s="121">
        <f t="shared" si="4"/>
        <v>0</v>
      </c>
      <c r="J44" s="121">
        <f t="shared" si="4"/>
        <v>360</v>
      </c>
      <c r="K44" s="121">
        <f t="shared" si="4"/>
        <v>4</v>
      </c>
      <c r="L44" s="121">
        <f t="shared" si="4"/>
        <v>4</v>
      </c>
      <c r="M44" s="121">
        <f t="shared" si="4"/>
        <v>4</v>
      </c>
      <c r="N44" s="121">
        <f t="shared" si="4"/>
        <v>0</v>
      </c>
      <c r="O44" s="125"/>
      <c r="P44" s="126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</row>
    <row r="45" spans="1:30" ht="21.75" customHeight="1">
      <c r="B45" s="189" t="s">
        <v>67</v>
      </c>
      <c r="C45" s="184" t="s">
        <v>64</v>
      </c>
      <c r="D45" s="107" t="s">
        <v>36</v>
      </c>
      <c r="E45" s="171">
        <v>3</v>
      </c>
      <c r="F45" s="171">
        <v>90</v>
      </c>
      <c r="G45" s="173">
        <v>18</v>
      </c>
      <c r="H45" s="174">
        <v>12</v>
      </c>
      <c r="I45" s="174"/>
      <c r="J45" s="176">
        <v>60</v>
      </c>
      <c r="K45" s="178">
        <v>2</v>
      </c>
      <c r="L45" s="179"/>
      <c r="M45" s="187"/>
      <c r="N45" s="180"/>
      <c r="O45" s="182" t="s">
        <v>42</v>
      </c>
      <c r="P45" s="30"/>
    </row>
    <row r="46" spans="1:30" ht="21.75" customHeight="1">
      <c r="B46" s="170"/>
      <c r="C46" s="185"/>
      <c r="D46" s="107" t="s">
        <v>37</v>
      </c>
      <c r="E46" s="172"/>
      <c r="F46" s="172"/>
      <c r="G46" s="138"/>
      <c r="H46" s="175"/>
      <c r="I46" s="175"/>
      <c r="J46" s="177"/>
      <c r="K46" s="178"/>
      <c r="L46" s="179"/>
      <c r="M46" s="188"/>
      <c r="N46" s="166"/>
      <c r="O46" s="183"/>
      <c r="P46" s="30"/>
    </row>
    <row r="47" spans="1:30" ht="30">
      <c r="B47" s="189" t="s">
        <v>67</v>
      </c>
      <c r="C47" s="184" t="s">
        <v>65</v>
      </c>
      <c r="D47" s="107" t="s">
        <v>38</v>
      </c>
      <c r="E47" s="171">
        <v>3</v>
      </c>
      <c r="F47" s="171">
        <v>90</v>
      </c>
      <c r="G47" s="173">
        <v>6</v>
      </c>
      <c r="H47" s="174">
        <v>24</v>
      </c>
      <c r="I47" s="174"/>
      <c r="J47" s="176">
        <v>60</v>
      </c>
      <c r="K47" s="178">
        <v>2</v>
      </c>
      <c r="L47" s="179"/>
      <c r="M47" s="173"/>
      <c r="N47" s="180"/>
      <c r="O47" s="182" t="s">
        <v>42</v>
      </c>
      <c r="P47" s="30"/>
    </row>
    <row r="48" spans="1:30" ht="18.75" customHeight="1">
      <c r="B48" s="170"/>
      <c r="C48" s="185"/>
      <c r="D48" s="107" t="s">
        <v>39</v>
      </c>
      <c r="E48" s="172"/>
      <c r="F48" s="172"/>
      <c r="G48" s="138"/>
      <c r="H48" s="175"/>
      <c r="I48" s="175"/>
      <c r="J48" s="177"/>
      <c r="K48" s="178"/>
      <c r="L48" s="179"/>
      <c r="M48" s="138"/>
      <c r="N48" s="166"/>
      <c r="O48" s="168"/>
    </row>
    <row r="49" spans="1:30" ht="21.75" customHeight="1">
      <c r="B49" s="189" t="s">
        <v>67</v>
      </c>
      <c r="C49" s="184" t="s">
        <v>63</v>
      </c>
      <c r="D49" s="107" t="s">
        <v>34</v>
      </c>
      <c r="E49" s="171">
        <v>3</v>
      </c>
      <c r="F49" s="171">
        <v>90</v>
      </c>
      <c r="G49" s="173"/>
      <c r="H49" s="174">
        <v>30</v>
      </c>
      <c r="I49" s="174"/>
      <c r="J49" s="176">
        <v>60</v>
      </c>
      <c r="K49" s="178"/>
      <c r="L49" s="179">
        <v>2</v>
      </c>
      <c r="M49" s="173"/>
      <c r="N49" s="180"/>
      <c r="O49" s="167" t="s">
        <v>42</v>
      </c>
      <c r="P49" s="30"/>
    </row>
    <row r="50" spans="1:30" ht="21.75" customHeight="1">
      <c r="B50" s="220"/>
      <c r="C50" s="191"/>
      <c r="D50" s="108" t="s">
        <v>35</v>
      </c>
      <c r="E50" s="172"/>
      <c r="F50" s="172"/>
      <c r="G50" s="138"/>
      <c r="H50" s="175"/>
      <c r="I50" s="175"/>
      <c r="J50" s="177"/>
      <c r="K50" s="178"/>
      <c r="L50" s="179"/>
      <c r="M50" s="138"/>
      <c r="N50" s="166"/>
      <c r="O50" s="168"/>
      <c r="P50" s="30"/>
    </row>
    <row r="51" spans="1:30" ht="21" customHeight="1">
      <c r="A51" s="29"/>
      <c r="B51" s="189" t="s">
        <v>67</v>
      </c>
      <c r="C51" s="184" t="s">
        <v>61</v>
      </c>
      <c r="D51" s="77" t="s">
        <v>30</v>
      </c>
      <c r="E51" s="181">
        <v>3</v>
      </c>
      <c r="F51" s="181">
        <v>90</v>
      </c>
      <c r="G51" s="137">
        <v>14</v>
      </c>
      <c r="H51" s="193">
        <v>16</v>
      </c>
      <c r="I51" s="193"/>
      <c r="J51" s="194">
        <v>60</v>
      </c>
      <c r="K51" s="166"/>
      <c r="L51" s="186">
        <v>2</v>
      </c>
      <c r="M51" s="137"/>
      <c r="N51" s="165"/>
      <c r="O51" s="167" t="s">
        <v>42</v>
      </c>
      <c r="P51" s="30"/>
    </row>
    <row r="52" spans="1:30" ht="21.75" customHeight="1">
      <c r="A52" s="29"/>
      <c r="B52" s="170"/>
      <c r="C52" s="185"/>
      <c r="D52" s="107" t="s">
        <v>31</v>
      </c>
      <c r="E52" s="172"/>
      <c r="F52" s="172"/>
      <c r="G52" s="138"/>
      <c r="H52" s="175"/>
      <c r="I52" s="175"/>
      <c r="J52" s="177"/>
      <c r="K52" s="178"/>
      <c r="L52" s="179"/>
      <c r="M52" s="138"/>
      <c r="N52" s="166"/>
      <c r="O52" s="168"/>
      <c r="P52" s="30"/>
    </row>
    <row r="53" spans="1:30" ht="19.5" customHeight="1">
      <c r="A53" s="29"/>
      <c r="B53" s="169" t="s">
        <v>67</v>
      </c>
      <c r="C53" s="184" t="s">
        <v>62</v>
      </c>
      <c r="D53" s="107" t="s">
        <v>32</v>
      </c>
      <c r="E53" s="171">
        <v>3</v>
      </c>
      <c r="F53" s="171">
        <v>90</v>
      </c>
      <c r="G53" s="173">
        <v>14</v>
      </c>
      <c r="H53" s="174">
        <v>16</v>
      </c>
      <c r="I53" s="174"/>
      <c r="J53" s="176">
        <v>60</v>
      </c>
      <c r="K53" s="178"/>
      <c r="L53" s="179"/>
      <c r="M53" s="173">
        <v>2</v>
      </c>
      <c r="N53" s="180"/>
      <c r="O53" s="182" t="s">
        <v>42</v>
      </c>
      <c r="P53" s="30"/>
    </row>
    <row r="54" spans="1:30" ht="20.25" customHeight="1">
      <c r="B54" s="170"/>
      <c r="C54" s="185"/>
      <c r="D54" s="107" t="s">
        <v>33</v>
      </c>
      <c r="E54" s="172"/>
      <c r="F54" s="172"/>
      <c r="G54" s="138"/>
      <c r="H54" s="175"/>
      <c r="I54" s="175"/>
      <c r="J54" s="177"/>
      <c r="K54" s="178"/>
      <c r="L54" s="179"/>
      <c r="M54" s="138"/>
      <c r="N54" s="166"/>
      <c r="O54" s="183"/>
      <c r="P54" s="30"/>
    </row>
    <row r="55" spans="1:30" ht="20.25" customHeight="1">
      <c r="B55" s="189" t="s">
        <v>67</v>
      </c>
      <c r="C55" s="184" t="s">
        <v>66</v>
      </c>
      <c r="D55" s="107" t="s">
        <v>40</v>
      </c>
      <c r="E55" s="171">
        <v>3</v>
      </c>
      <c r="F55" s="171">
        <v>90</v>
      </c>
      <c r="G55" s="173">
        <v>6</v>
      </c>
      <c r="H55" s="174">
        <v>24</v>
      </c>
      <c r="I55" s="174"/>
      <c r="J55" s="176">
        <v>60</v>
      </c>
      <c r="K55" s="178"/>
      <c r="L55" s="179"/>
      <c r="M55" s="173">
        <v>2</v>
      </c>
      <c r="N55" s="180"/>
      <c r="O55" s="167" t="s">
        <v>42</v>
      </c>
    </row>
    <row r="56" spans="1:30" ht="20.25" customHeight="1" thickBot="1">
      <c r="A56" s="29"/>
      <c r="B56" s="196"/>
      <c r="C56" s="190"/>
      <c r="D56" s="109" t="s">
        <v>41</v>
      </c>
      <c r="E56" s="181"/>
      <c r="F56" s="197"/>
      <c r="G56" s="137"/>
      <c r="H56" s="193"/>
      <c r="I56" s="193"/>
      <c r="J56" s="194"/>
      <c r="K56" s="180"/>
      <c r="L56" s="195"/>
      <c r="M56" s="137"/>
      <c r="N56" s="165"/>
      <c r="O56" s="192"/>
    </row>
    <row r="57" spans="1:30" s="124" customFormat="1" ht="21" customHeight="1" thickBot="1">
      <c r="A57" s="120"/>
      <c r="B57" s="214" t="s">
        <v>85</v>
      </c>
      <c r="C57" s="204"/>
      <c r="D57" s="205"/>
      <c r="E57" s="121">
        <f>E58+E59+E60+E61+E62+E63</f>
        <v>39</v>
      </c>
      <c r="F57" s="121">
        <f>F58+F59+F60+F61+F62+F63</f>
        <v>1170</v>
      </c>
      <c r="G57" s="121">
        <f t="shared" ref="G57:J57" si="5">G58+G59+G60+G61+G62+G63</f>
        <v>0</v>
      </c>
      <c r="H57" s="121">
        <f t="shared" si="5"/>
        <v>0</v>
      </c>
      <c r="I57" s="121">
        <f t="shared" si="5"/>
        <v>0</v>
      </c>
      <c r="J57" s="121">
        <f t="shared" si="5"/>
        <v>1170</v>
      </c>
      <c r="K57" s="121">
        <v>0</v>
      </c>
      <c r="L57" s="121">
        <v>0</v>
      </c>
      <c r="M57" s="121">
        <v>0</v>
      </c>
      <c r="N57" s="121">
        <v>0</v>
      </c>
      <c r="O57" s="122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</row>
    <row r="58" spans="1:30" ht="18.75" customHeight="1">
      <c r="A58" s="29"/>
      <c r="B58" s="110"/>
      <c r="C58" s="38">
        <v>1</v>
      </c>
      <c r="D58" s="111" t="s">
        <v>86</v>
      </c>
      <c r="E58" s="40">
        <v>3</v>
      </c>
      <c r="F58" s="40">
        <v>90</v>
      </c>
      <c r="G58" s="112"/>
      <c r="H58" s="42"/>
      <c r="I58" s="42"/>
      <c r="J58" s="40">
        <v>90</v>
      </c>
      <c r="K58" s="44" t="s">
        <v>87</v>
      </c>
      <c r="L58" s="45"/>
      <c r="M58" s="41"/>
      <c r="N58" s="45"/>
      <c r="O58" s="40" t="s">
        <v>11</v>
      </c>
    </row>
    <row r="59" spans="1:30" ht="18.75" customHeight="1">
      <c r="A59" s="29"/>
      <c r="B59" s="113"/>
      <c r="C59" s="47">
        <v>2</v>
      </c>
      <c r="D59" s="114" t="s">
        <v>88</v>
      </c>
      <c r="E59" s="47">
        <v>4</v>
      </c>
      <c r="F59" s="47">
        <v>120</v>
      </c>
      <c r="G59" s="115"/>
      <c r="H59" s="50"/>
      <c r="I59" s="50"/>
      <c r="J59" s="47">
        <v>120</v>
      </c>
      <c r="K59" s="52"/>
      <c r="L59" s="53" t="s">
        <v>87</v>
      </c>
      <c r="M59" s="49"/>
      <c r="N59" s="53"/>
      <c r="O59" s="47" t="s">
        <v>11</v>
      </c>
    </row>
    <row r="60" spans="1:30" ht="18.75" customHeight="1">
      <c r="A60" s="29"/>
      <c r="B60" s="113"/>
      <c r="C60" s="47">
        <v>3</v>
      </c>
      <c r="D60" s="114" t="s">
        <v>89</v>
      </c>
      <c r="E60" s="47">
        <v>4</v>
      </c>
      <c r="F60" s="47">
        <v>120</v>
      </c>
      <c r="G60" s="115"/>
      <c r="H60" s="50"/>
      <c r="I60" s="50"/>
      <c r="J60" s="47">
        <v>120</v>
      </c>
      <c r="K60" s="52"/>
      <c r="L60" s="53"/>
      <c r="M60" s="49" t="s">
        <v>87</v>
      </c>
      <c r="N60" s="53"/>
      <c r="O60" s="47" t="s">
        <v>11</v>
      </c>
    </row>
    <row r="61" spans="1:30" ht="18.75" customHeight="1">
      <c r="A61" s="29"/>
      <c r="B61" s="113"/>
      <c r="C61" s="47">
        <v>4</v>
      </c>
      <c r="D61" s="114" t="s">
        <v>90</v>
      </c>
      <c r="E61" s="47">
        <v>4</v>
      </c>
      <c r="F61" s="47">
        <v>120</v>
      </c>
      <c r="G61" s="115"/>
      <c r="H61" s="50"/>
      <c r="I61" s="50"/>
      <c r="J61" s="47">
        <v>120</v>
      </c>
      <c r="K61" s="52"/>
      <c r="L61" s="53"/>
      <c r="M61" s="49"/>
      <c r="N61" s="53" t="s">
        <v>87</v>
      </c>
      <c r="O61" s="47" t="s">
        <v>11</v>
      </c>
    </row>
    <row r="62" spans="1:30" s="2" customFormat="1" ht="18.75" customHeight="1">
      <c r="A62" s="23"/>
      <c r="B62" s="116"/>
      <c r="C62" s="40">
        <v>5</v>
      </c>
      <c r="D62" s="117" t="s">
        <v>91</v>
      </c>
      <c r="E62" s="47">
        <v>4</v>
      </c>
      <c r="F62" s="47">
        <v>120</v>
      </c>
      <c r="G62" s="115"/>
      <c r="H62" s="50"/>
      <c r="I62" s="50"/>
      <c r="J62" s="47">
        <v>120</v>
      </c>
      <c r="K62" s="52"/>
      <c r="L62" s="53"/>
      <c r="M62" s="49"/>
      <c r="N62" s="53" t="s">
        <v>87</v>
      </c>
      <c r="O62" s="47" t="s">
        <v>11</v>
      </c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ht="18.75" customHeight="1" thickBot="1">
      <c r="A63" s="29"/>
      <c r="B63" s="118"/>
      <c r="C63" s="55">
        <v>6</v>
      </c>
      <c r="D63" s="119" t="s">
        <v>6</v>
      </c>
      <c r="E63" s="57">
        <v>20</v>
      </c>
      <c r="F63" s="57">
        <v>600</v>
      </c>
      <c r="G63" s="58"/>
      <c r="H63" s="59"/>
      <c r="I63" s="59"/>
      <c r="J63" s="57">
        <v>600</v>
      </c>
      <c r="K63" s="61"/>
      <c r="L63" s="62"/>
      <c r="M63" s="58"/>
      <c r="N63" s="62" t="s">
        <v>87</v>
      </c>
      <c r="O63" s="57" t="s">
        <v>12</v>
      </c>
    </row>
    <row r="64" spans="1:30" ht="15.75" thickBot="1">
      <c r="A64" s="29"/>
      <c r="B64" s="215" t="s">
        <v>92</v>
      </c>
      <c r="C64" s="216"/>
      <c r="D64" s="217"/>
      <c r="E64" s="28">
        <f t="shared" ref="E64:N64" si="6">E19+E57</f>
        <v>120</v>
      </c>
      <c r="F64" s="28">
        <f t="shared" si="6"/>
        <v>3600</v>
      </c>
      <c r="G64" s="28">
        <f t="shared" si="6"/>
        <v>288</v>
      </c>
      <c r="H64" s="28">
        <f t="shared" si="6"/>
        <v>522</v>
      </c>
      <c r="I64" s="28">
        <f t="shared" si="6"/>
        <v>0</v>
      </c>
      <c r="J64" s="28">
        <f t="shared" si="6"/>
        <v>2790</v>
      </c>
      <c r="K64" s="28">
        <f t="shared" si="6"/>
        <v>18</v>
      </c>
      <c r="L64" s="28">
        <f t="shared" si="6"/>
        <v>18</v>
      </c>
      <c r="M64" s="28">
        <f t="shared" si="6"/>
        <v>18</v>
      </c>
      <c r="N64" s="28">
        <f t="shared" si="6"/>
        <v>0</v>
      </c>
      <c r="O64" s="28"/>
    </row>
    <row r="73" spans="15:15">
      <c r="O73" s="1"/>
    </row>
    <row r="74" spans="15:15">
      <c r="O74" s="1"/>
    </row>
    <row r="75" spans="15:15">
      <c r="O75" s="1"/>
    </row>
    <row r="76" spans="15:15">
      <c r="O76" s="1"/>
    </row>
    <row r="77" spans="15:15">
      <c r="O77" s="1"/>
    </row>
    <row r="78" spans="15:15">
      <c r="O78" s="1"/>
    </row>
    <row r="79" spans="15:15">
      <c r="O79" s="1"/>
    </row>
    <row r="80" spans="15:15">
      <c r="O80" s="1"/>
    </row>
    <row r="81" spans="15:15">
      <c r="O81" s="1"/>
    </row>
    <row r="82" spans="15:15">
      <c r="O82" s="1"/>
    </row>
    <row r="83" spans="15:15">
      <c r="O83" s="1"/>
    </row>
    <row r="84" spans="15:15">
      <c r="O84" s="1"/>
    </row>
    <row r="85" spans="15:15">
      <c r="O85" s="1"/>
    </row>
    <row r="86" spans="15:15">
      <c r="O86" s="1"/>
    </row>
    <row r="87" spans="15:15">
      <c r="O87" s="1"/>
    </row>
  </sheetData>
  <mergeCells count="115">
    <mergeCell ref="B57:D57"/>
    <mergeCell ref="B64:D64"/>
    <mergeCell ref="E14:E18"/>
    <mergeCell ref="F14:J14"/>
    <mergeCell ref="I47:I48"/>
    <mergeCell ref="J47:J48"/>
    <mergeCell ref="B49:B50"/>
    <mergeCell ref="H51:H52"/>
    <mergeCell ref="I51:I52"/>
    <mergeCell ref="J51:J52"/>
    <mergeCell ref="K16:K18"/>
    <mergeCell ref="L16:L18"/>
    <mergeCell ref="M16:M18"/>
    <mergeCell ref="N16:N18"/>
    <mergeCell ref="B19:D19"/>
    <mergeCell ref="B20:D20"/>
    <mergeCell ref="B26:D26"/>
    <mergeCell ref="B27:D27"/>
    <mergeCell ref="B44:D44"/>
    <mergeCell ref="N55:N56"/>
    <mergeCell ref="O55:O56"/>
    <mergeCell ref="I55:I56"/>
    <mergeCell ref="J55:J56"/>
    <mergeCell ref="K55:K56"/>
    <mergeCell ref="L55:L56"/>
    <mergeCell ref="M55:M56"/>
    <mergeCell ref="B55:B56"/>
    <mergeCell ref="E55:E56"/>
    <mergeCell ref="F55:F56"/>
    <mergeCell ref="G55:G56"/>
    <mergeCell ref="H55:H56"/>
    <mergeCell ref="B47:B48"/>
    <mergeCell ref="E47:E48"/>
    <mergeCell ref="C55:C56"/>
    <mergeCell ref="B45:B46"/>
    <mergeCell ref="E45:E46"/>
    <mergeCell ref="F45:F46"/>
    <mergeCell ref="G45:G46"/>
    <mergeCell ref="H45:H46"/>
    <mergeCell ref="K49:K50"/>
    <mergeCell ref="C49:C50"/>
    <mergeCell ref="B51:B52"/>
    <mergeCell ref="C51:C52"/>
    <mergeCell ref="J45:J46"/>
    <mergeCell ref="M47:M48"/>
    <mergeCell ref="C45:C46"/>
    <mergeCell ref="C47:C48"/>
    <mergeCell ref="M49:M50"/>
    <mergeCell ref="N49:N50"/>
    <mergeCell ref="O49:O50"/>
    <mergeCell ref="K45:K46"/>
    <mergeCell ref="L45:L46"/>
    <mergeCell ref="M45:M46"/>
    <mergeCell ref="N45:N46"/>
    <mergeCell ref="O45:O46"/>
    <mergeCell ref="F47:F48"/>
    <mergeCell ref="G47:G48"/>
    <mergeCell ref="H47:H48"/>
    <mergeCell ref="E49:E50"/>
    <mergeCell ref="F49:F50"/>
    <mergeCell ref="G49:G50"/>
    <mergeCell ref="H49:H50"/>
    <mergeCell ref="I49:I50"/>
    <mergeCell ref="J49:J50"/>
    <mergeCell ref="K47:K48"/>
    <mergeCell ref="L47:L48"/>
    <mergeCell ref="L49:L50"/>
    <mergeCell ref="D5:N5"/>
    <mergeCell ref="N51:N52"/>
    <mergeCell ref="O51:O52"/>
    <mergeCell ref="B53:B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E51:E52"/>
    <mergeCell ref="F51:F52"/>
    <mergeCell ref="O53:O54"/>
    <mergeCell ref="C53:C54"/>
    <mergeCell ref="L51:L52"/>
    <mergeCell ref="G51:G52"/>
    <mergeCell ref="K51:K52"/>
    <mergeCell ref="N47:N48"/>
    <mergeCell ref="O47:O48"/>
    <mergeCell ref="I45:I46"/>
    <mergeCell ref="D6:N6"/>
    <mergeCell ref="D4:N4"/>
    <mergeCell ref="K9:O9"/>
    <mergeCell ref="M51:M52"/>
    <mergeCell ref="K11:O11"/>
    <mergeCell ref="J10:O10"/>
    <mergeCell ref="B2:C2"/>
    <mergeCell ref="B11:D11"/>
    <mergeCell ref="E9:J9"/>
    <mergeCell ref="J2:O2"/>
    <mergeCell ref="B14:B18"/>
    <mergeCell ref="C14:C18"/>
    <mergeCell ref="D14:D18"/>
    <mergeCell ref="K12:O12"/>
    <mergeCell ref="K14:N14"/>
    <mergeCell ref="O14:O18"/>
    <mergeCell ref="F15:F18"/>
    <mergeCell ref="G15:J15"/>
    <mergeCell ref="K15:L15"/>
    <mergeCell ref="M15:N15"/>
    <mergeCell ref="G16:G18"/>
    <mergeCell ref="H16:H18"/>
    <mergeCell ref="I16:I18"/>
    <mergeCell ref="J16:J18"/>
  </mergeCells>
  <printOptions horizontalCentered="1"/>
  <pageMargins left="0.25" right="0.25" top="0.75" bottom="0.75" header="0.3" footer="0.3"/>
  <pageSetup paperSize="8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arka</vt:lpstr>
      <vt:lpstr>arka!Область_печати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2019-09-03T06:54:52Z</cp:lastPrinted>
  <dcterms:created xsi:type="dcterms:W3CDTF">2013-09-13T12:11:28Z</dcterms:created>
  <dcterms:modified xsi:type="dcterms:W3CDTF">2020-08-05T07:31:31Z</dcterms:modified>
</cp:coreProperties>
</file>