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 tabRatio="703"/>
  </bookViews>
  <sheets>
    <sheet name="arka" sheetId="4" r:id="rId1"/>
  </sheets>
  <definedNames>
    <definedName name="_xlnm.Print_Area" localSheetId="0">arka!$A$1:$AP$64</definedName>
  </definedNames>
  <calcPr calcId="145621"/>
</workbook>
</file>

<file path=xl/calcChain.xml><?xml version="1.0" encoding="utf-8"?>
<calcChain xmlns="http://schemas.openxmlformats.org/spreadsheetml/2006/main">
  <c r="F26" i="4" l="1"/>
  <c r="G26" i="4"/>
  <c r="H26" i="4"/>
  <c r="I26" i="4"/>
  <c r="J26" i="4"/>
  <c r="K26" i="4"/>
  <c r="L26" i="4"/>
  <c r="M26" i="4"/>
  <c r="N26" i="4"/>
  <c r="E26" i="4"/>
  <c r="E25" i="4" s="1"/>
  <c r="F43" i="4"/>
  <c r="G43" i="4"/>
  <c r="H43" i="4"/>
  <c r="I43" i="4"/>
  <c r="J43" i="4"/>
  <c r="K43" i="4"/>
  <c r="L43" i="4"/>
  <c r="M43" i="4"/>
  <c r="N43" i="4"/>
  <c r="I25" i="4"/>
  <c r="M25" i="4"/>
  <c r="G25" i="4"/>
  <c r="K25" i="4"/>
  <c r="F19" i="4"/>
  <c r="G19" i="4"/>
  <c r="H19" i="4"/>
  <c r="I19" i="4"/>
  <c r="J19" i="4"/>
  <c r="K19" i="4"/>
  <c r="L19" i="4"/>
  <c r="M19" i="4"/>
  <c r="N19" i="4"/>
  <c r="E43" i="4"/>
  <c r="J56" i="4"/>
  <c r="I56" i="4"/>
  <c r="H56" i="4"/>
  <c r="G56" i="4"/>
  <c r="F56" i="4"/>
  <c r="E56" i="4"/>
  <c r="N25" i="4" l="1"/>
  <c r="N18" i="4" s="1"/>
  <c r="N63" i="4" s="1"/>
  <c r="L25" i="4"/>
  <c r="L18" i="4" s="1"/>
  <c r="L63" i="4" s="1"/>
  <c r="J25" i="4"/>
  <c r="J18" i="4" s="1"/>
  <c r="J63" i="4" s="1"/>
  <c r="H25" i="4"/>
  <c r="F25" i="4"/>
  <c r="F18" i="4" s="1"/>
  <c r="F63" i="4" s="1"/>
  <c r="H18" i="4"/>
  <c r="H63" i="4" s="1"/>
  <c r="M18" i="4"/>
  <c r="M63" i="4" s="1"/>
  <c r="K18" i="4"/>
  <c r="K63" i="4" s="1"/>
  <c r="I18" i="4"/>
  <c r="I63" i="4" s="1"/>
  <c r="G18" i="4"/>
  <c r="G63" i="4" s="1"/>
  <c r="E19" i="4"/>
  <c r="E18" i="4" s="1"/>
  <c r="E63" i="4" s="1"/>
</calcChain>
</file>

<file path=xl/sharedStrings.xml><?xml version="1.0" encoding="utf-8"?>
<sst xmlns="http://schemas.openxmlformats.org/spreadsheetml/2006/main" count="181" uniqueCount="113">
  <si>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</si>
  <si>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</si>
  <si>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</si>
  <si>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</si>
  <si>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</si>
  <si>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</si>
  <si>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 xml:space="preserve">Մագիստրոսական թեզի պաշտպանություն </t>
  </si>
  <si>
    <t>II կուրս</t>
  </si>
  <si>
    <t>Հետազոտության պլանավորում և մեթոդներ</t>
  </si>
  <si>
    <t xml:space="preserve">Տեղեկատվական տեխնոլոգիաները մասնագիտական հետազոտություններում </t>
  </si>
  <si>
    <t>ստ.</t>
  </si>
  <si>
    <t>եզր. գն.</t>
  </si>
  <si>
    <t>քնն.</t>
  </si>
  <si>
    <t>Արցախի պետական համալսարան</t>
  </si>
  <si>
    <t>Հանրային կառավարում</t>
  </si>
  <si>
    <t>Արտադրության կառավարում</t>
  </si>
  <si>
    <t>Սոցիալական քաղաքականություն  և կառավարում</t>
  </si>
  <si>
    <t>Մարքեթինգը գլոբալ տնտեսությունում</t>
  </si>
  <si>
    <t>Նախագծերի կառավարում</t>
  </si>
  <si>
    <t>Միջազգային բիզնես</t>
  </si>
  <si>
    <t>Նորարարության կառավարում</t>
  </si>
  <si>
    <t>Հասարակության հարաբերությունների կառավարում</t>
  </si>
  <si>
    <t>Ներդրումային քաղաքականություն և ներդրումների կառավարում</t>
  </si>
  <si>
    <t>Կոնֆլիկտաբանություն և կոնֆլիկտների կառավարում</t>
  </si>
  <si>
    <t>Հարկային քաղաքականություն և կառավարում</t>
  </si>
  <si>
    <t>Անձնակազմի կառավարում</t>
  </si>
  <si>
    <t>Ֆինանսական մենեջմենթ</t>
  </si>
  <si>
    <t>Մարքեթինգի կառավարում</t>
  </si>
  <si>
    <t>Բիզնեսի կառավարում</t>
  </si>
  <si>
    <t>Ծառայության ոլորտի կառավարում</t>
  </si>
  <si>
    <t>Որակի կառավարում</t>
  </si>
  <si>
    <t>Կորպորատիվ կառավարում</t>
  </si>
  <si>
    <t>Գործարար հաղորդակցության կառավարում</t>
  </si>
  <si>
    <t>Ռազմավարական կառավարման արդի հիմնախնդիրներ</t>
  </si>
  <si>
    <t xml:space="preserve">                                                                      ՄԱԳԻՍՏՐԱՏՈՒՐԱՅԻ </t>
  </si>
  <si>
    <t>M24</t>
  </si>
  <si>
    <t>M01</t>
  </si>
  <si>
    <t>M02</t>
  </si>
  <si>
    <t>M32</t>
  </si>
  <si>
    <t>M20</t>
  </si>
  <si>
    <t>M03</t>
  </si>
  <si>
    <t>M06</t>
  </si>
  <si>
    <t>M05</t>
  </si>
  <si>
    <t>M11</t>
  </si>
  <si>
    <t>M15</t>
  </si>
  <si>
    <t>M18</t>
  </si>
  <si>
    <t>M12</t>
  </si>
  <si>
    <t>M16</t>
  </si>
  <si>
    <t>M17</t>
  </si>
  <si>
    <t>M13</t>
  </si>
  <si>
    <t>M09</t>
  </si>
  <si>
    <t>M19</t>
  </si>
  <si>
    <t>M04</t>
  </si>
  <si>
    <t>M26</t>
  </si>
  <si>
    <t>M27</t>
  </si>
  <si>
    <t>M28</t>
  </si>
  <si>
    <t>M21</t>
  </si>
  <si>
    <t>M08</t>
  </si>
  <si>
    <t>M23</t>
  </si>
  <si>
    <t>M25</t>
  </si>
  <si>
    <t>M14</t>
  </si>
  <si>
    <t>M22</t>
  </si>
  <si>
    <t xml:space="preserve">                                                         </t>
  </si>
  <si>
    <t>ՄԱԳԻՍՏՐԱՏՈՒՐԱՅԻ   ՈՒՍՈՒՄՆԱԿԱՆ   ՊԼԱՆ</t>
  </si>
  <si>
    <t>Կառավարչական կուլտուրա</t>
  </si>
  <si>
    <t>M34</t>
  </si>
  <si>
    <t>M33</t>
  </si>
  <si>
    <t>0518</t>
  </si>
  <si>
    <t>0208</t>
  </si>
  <si>
    <t>M07</t>
  </si>
  <si>
    <t>0104</t>
  </si>
  <si>
    <r>
      <t xml:space="preserve">Մասնագիտություն` </t>
    </r>
    <r>
      <rPr>
        <b/>
        <sz val="12"/>
        <color theme="1"/>
        <rFont val="Sylfaen"/>
        <family val="1"/>
        <charset val="204"/>
      </rPr>
      <t>Կառավարում</t>
    </r>
    <r>
      <rPr>
        <sz val="12"/>
        <color theme="1"/>
        <rFont val="Sylfaen"/>
        <family val="1"/>
        <charset val="204"/>
      </rPr>
      <t xml:space="preserve"> </t>
    </r>
    <r>
      <rPr>
        <sz val="12"/>
        <rFont val="Sylfaen"/>
        <family val="1"/>
        <charset val="204"/>
      </rPr>
      <t xml:space="preserve"> </t>
    </r>
    <r>
      <rPr>
        <b/>
        <sz val="12"/>
        <rFont val="Sylfaen"/>
        <family val="1"/>
        <charset val="204"/>
      </rPr>
      <t>041301.00.</t>
    </r>
    <r>
      <rPr>
        <sz val="12"/>
        <rFont val="Sylfaen"/>
        <family val="1"/>
        <charset val="204"/>
      </rPr>
      <t>7</t>
    </r>
    <r>
      <rPr>
        <b/>
        <sz val="12"/>
        <color rgb="FFFF0000"/>
        <rFont val="Sylfaen"/>
        <family val="1"/>
        <charset val="204"/>
      </rPr>
      <t xml:space="preserve"> </t>
    </r>
  </si>
  <si>
    <t>Օտար լեզու` մասնագիտական հաղորդակցում 1</t>
  </si>
  <si>
    <t>Օտար լեզու` մասնագիտական հաղորդակցում 2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</si>
  <si>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</si>
  <si>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</si>
  <si>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</si>
  <si>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</si>
  <si>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</si>
  <si>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</si>
  <si>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</si>
  <si>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 xml:space="preserve">                կառավարման մագիստրոս</t>
  </si>
  <si>
    <t xml:space="preserve">          Հաստատում եմ՝</t>
  </si>
  <si>
    <t xml:space="preserve">                                           ստորագրություն</t>
  </si>
  <si>
    <r>
      <rPr>
        <sz val="12"/>
        <color theme="1"/>
        <rFont val="Sylfaen"/>
        <family val="1"/>
        <charset val="204"/>
      </rPr>
      <t xml:space="preserve">Ուսման ժամկետը` </t>
    </r>
    <r>
      <rPr>
        <b/>
        <sz val="12"/>
        <color theme="1"/>
        <rFont val="Sylfaen"/>
        <family val="1"/>
        <charset val="204"/>
      </rPr>
      <t xml:space="preserve">  2 տարի</t>
    </r>
  </si>
  <si>
    <r>
      <rPr>
        <sz val="12"/>
        <color theme="1"/>
        <rFont val="Sylfaen"/>
        <family val="1"/>
        <charset val="204"/>
      </rPr>
      <t>Ուսման ձևը`</t>
    </r>
    <r>
      <rPr>
        <b/>
        <sz val="12"/>
        <color theme="1"/>
        <rFont val="Sylfaen"/>
        <family val="1"/>
        <charset val="204"/>
      </rPr>
      <t xml:space="preserve">   առկա</t>
    </r>
  </si>
  <si>
    <r>
      <t xml:space="preserve">Կրթական ծրագիր` </t>
    </r>
    <r>
      <rPr>
        <b/>
        <sz val="12"/>
        <color theme="1"/>
        <rFont val="Sylfaen"/>
        <family val="1"/>
        <charset val="204"/>
      </rPr>
      <t>Կառավարում</t>
    </r>
    <r>
      <rPr>
        <sz val="12"/>
        <color theme="1"/>
        <rFont val="Sylfaen"/>
        <family val="1"/>
        <charset val="204"/>
      </rPr>
      <t xml:space="preserve">   </t>
    </r>
    <r>
      <rPr>
        <b/>
        <sz val="12"/>
        <color theme="1"/>
        <rFont val="Sylfaen"/>
        <family val="1"/>
        <charset val="204"/>
      </rPr>
      <t>041301.01.7</t>
    </r>
  </si>
  <si>
    <t>Կամընտրական դասընթացներ</t>
  </si>
  <si>
    <t>ՄԱՍՆԱԳԻՏԱԿԱՆ ԴԱՍԸՆԹԱՑՆԵՐ</t>
  </si>
  <si>
    <t>Պարտադիր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</si>
  <si>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</si>
  <si>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</si>
  <si>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</si>
  <si>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</si>
  <si>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</si>
  <si>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</si>
  <si>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</si>
  <si>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</si>
  <si>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Թվանիշ (Ֆակուլտետ,  ամբիոն)</t>
  </si>
  <si>
    <t>Կրթական/հետազոտական մոդուլի անվանումը</t>
  </si>
  <si>
    <t xml:space="preserve">          Ռեկտոր __________________</t>
  </si>
  <si>
    <t>Շնորհվող աստիճանը`</t>
  </si>
  <si>
    <t>Դասընթացի                         թվանիշ</t>
  </si>
  <si>
    <t>2020-2022</t>
  </si>
  <si>
    <t xml:space="preserve">                "_____"  __օգոստոսի__  2020թ.</t>
  </si>
  <si>
    <t>Տնտեսագիտության արդի հիմնախնդիրներ</t>
  </si>
  <si>
    <t>Մասնագիտության արդի հիմնախնդիրներ</t>
  </si>
  <si>
    <t>Ազգային սոցիալական և տնտեսության անվտանգության արդի հիմնախնդիրներ</t>
  </si>
  <si>
    <t>Տնտեսության պետական կարգավորման հիմնախնդիրներ</t>
  </si>
  <si>
    <t>Բանկային մենեջմենթի արդի հիմնախնդիրներ</t>
  </si>
  <si>
    <t>Մարդկային զարգացման հիմունքներ</t>
  </si>
  <si>
    <t>Միջազգային տնտեսական հարաբերությունների արդի հիմնախնդիրներ</t>
  </si>
  <si>
    <t>Բյուջետային քաղաքականության հիմնախնդիրներ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</si>
</sst>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name val="Sylfaen"/>
      <family val="1"/>
      <charset val="204"/>
    </font>
    <font>
      <b/>
      <sz val="12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8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rgb="FFFF0000"/>
      <name val="Sylfaen"/>
      <family val="1"/>
      <charset val="204"/>
    </font>
    <font>
      <sz val="11"/>
      <name val="Arial Armenian"/>
      <family val="2"/>
    </font>
    <font>
      <b/>
      <sz val="9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textRotation="90"/>
    </xf>
    <xf numFmtId="49" fontId="16" fillId="0" borderId="0" xfId="0" applyNumberFormat="1" applyFont="1" applyBorder="1"/>
    <xf numFmtId="0" fontId="18" fillId="4" borderId="30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 textRotation="89" wrapText="1"/>
    </xf>
    <xf numFmtId="0" fontId="2" fillId="4" borderId="23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49" fontId="1" fillId="0" borderId="46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3" fillId="2" borderId="3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1" fillId="0" borderId="46" xfId="0" applyFont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/>
    </xf>
    <xf numFmtId="0" fontId="1" fillId="0" borderId="21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2" fillId="4" borderId="3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13" fillId="4" borderId="3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13" fillId="4" borderId="30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1" fillId="4" borderId="38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 wrapText="1"/>
    </xf>
    <xf numFmtId="0" fontId="18" fillId="4" borderId="38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vertical="center" wrapText="1"/>
    </xf>
    <xf numFmtId="0" fontId="14" fillId="4" borderId="38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 textRotation="89" wrapText="1"/>
    </xf>
    <xf numFmtId="0" fontId="6" fillId="0" borderId="21" xfId="0" applyFont="1" applyBorder="1" applyAlignment="1">
      <alignment horizontal="center" vertical="center" textRotation="89" wrapText="1"/>
    </xf>
    <xf numFmtId="0" fontId="6" fillId="0" borderId="47" xfId="0" applyFont="1" applyBorder="1" applyAlignment="1">
      <alignment horizontal="center" vertical="center" textRotation="89" wrapText="1"/>
    </xf>
    <xf numFmtId="0" fontId="14" fillId="0" borderId="27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44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36" xfId="0" applyFont="1" applyBorder="1" applyAlignment="1">
      <alignment horizontal="center" vertical="center" textRotation="90" wrapText="1"/>
    </xf>
    <xf numFmtId="0" fontId="14" fillId="0" borderId="4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2"/>
  <sheetViews>
    <sheetView tabSelected="1" view="pageBreakPreview" topLeftCell="B50" zoomScaleNormal="100" zoomScaleSheetLayoutView="100" workbookViewId="0">
      <selection activeCell="B56" sqref="B56:D56"/>
    </sheetView>
  </sheetViews>
  <sheetFormatPr defaultRowHeight="12.75" x14ac:dyDescent="0.25"/>
  <cols>
    <col min="1" max="1" width="9.140625" style="2" customWidth="1"/>
    <col min="2" max="2" width="9.85546875" style="2" customWidth="1"/>
    <col min="3" max="3" width="7.7109375" style="2" customWidth="1"/>
    <col min="4" max="4" width="50.85546875" style="2" customWidth="1"/>
    <col min="5" max="5" width="4.85546875" style="2" customWidth="1"/>
    <col min="6" max="6" width="7.5703125" style="2" customWidth="1"/>
    <col min="7" max="7" width="6.140625" style="2" customWidth="1"/>
    <col min="8" max="8" width="7.28515625" style="2" customWidth="1"/>
    <col min="9" max="9" width="5.140625" style="2" customWidth="1"/>
    <col min="10" max="10" width="7" style="2" customWidth="1"/>
    <col min="11" max="11" width="6" style="2" customWidth="1"/>
    <col min="12" max="12" width="5.42578125" style="2" customWidth="1"/>
    <col min="13" max="14" width="6" style="2" customWidth="1"/>
    <col min="15" max="15" width="11.42578125" style="10" customWidth="1"/>
    <col min="16" max="16384" width="9.140625" style="2"/>
  </cols>
  <sheetData>
    <row r="1" spans="2:42" ht="18" customHeight="1" x14ac:dyDescent="0.25">
      <c r="B1" s="115"/>
      <c r="C1" s="116" t="s">
        <v>34</v>
      </c>
      <c r="D1" s="148" t="s">
        <v>63</v>
      </c>
      <c r="E1" s="148"/>
      <c r="F1" s="148"/>
      <c r="G1" s="148"/>
      <c r="H1" s="148"/>
      <c r="I1" s="148"/>
      <c r="J1" s="148"/>
      <c r="K1" s="148"/>
      <c r="L1" s="116"/>
      <c r="M1" s="116"/>
      <c r="N1" s="116"/>
    </row>
    <row r="2" spans="2:42" ht="18" x14ac:dyDescent="0.25">
      <c r="B2" s="115"/>
      <c r="C2" s="117"/>
      <c r="D2" s="116" t="s">
        <v>62</v>
      </c>
      <c r="E2" s="116"/>
      <c r="F2" s="146" t="s">
        <v>13</v>
      </c>
      <c r="G2" s="146"/>
      <c r="H2" s="146"/>
      <c r="I2" s="146"/>
      <c r="J2" s="146"/>
      <c r="K2" s="146"/>
      <c r="L2" s="146"/>
      <c r="M2" s="146"/>
      <c r="N2" s="146"/>
      <c r="O2" s="146"/>
    </row>
    <row r="3" spans="2:42" ht="18" x14ac:dyDescent="0.25">
      <c r="B3" s="16"/>
      <c r="C3" s="16"/>
      <c r="D3" s="17"/>
      <c r="E3" s="17"/>
      <c r="F3" s="17"/>
      <c r="G3" s="17"/>
      <c r="H3" s="17"/>
      <c r="I3" s="17"/>
      <c r="J3" s="16"/>
      <c r="K3" s="16"/>
      <c r="L3" s="16"/>
      <c r="M3" s="16"/>
      <c r="N3" s="16"/>
      <c r="O3" s="16"/>
    </row>
    <row r="4" spans="2:42" ht="18" x14ac:dyDescent="0.25">
      <c r="B4" s="149" t="s">
        <v>82</v>
      </c>
      <c r="C4" s="149"/>
      <c r="D4" s="149"/>
      <c r="E4" s="17"/>
      <c r="F4" s="17"/>
      <c r="G4" s="17"/>
      <c r="H4" s="17"/>
      <c r="I4" s="17"/>
      <c r="J4" s="118"/>
      <c r="K4" s="118"/>
      <c r="L4" s="118"/>
      <c r="M4" s="118"/>
      <c r="N4" s="118"/>
      <c r="O4" s="118"/>
    </row>
    <row r="5" spans="2:42" ht="18" x14ac:dyDescent="0.25">
      <c r="B5" s="17"/>
      <c r="C5" s="17"/>
      <c r="D5" s="147" t="s">
        <v>71</v>
      </c>
      <c r="E5" s="147"/>
      <c r="F5" s="147"/>
      <c r="G5" s="147"/>
      <c r="H5" s="147"/>
      <c r="I5" s="147"/>
      <c r="J5" s="147"/>
      <c r="K5" s="147"/>
      <c r="L5" s="147"/>
      <c r="M5" s="147"/>
      <c r="N5" s="119"/>
      <c r="O5" s="119"/>
    </row>
    <row r="6" spans="2:42" ht="18" x14ac:dyDescent="0.25">
      <c r="B6" s="17"/>
      <c r="C6" s="17"/>
      <c r="D6" s="147" t="s">
        <v>86</v>
      </c>
      <c r="E6" s="147"/>
      <c r="F6" s="147"/>
      <c r="G6" s="147"/>
      <c r="H6" s="147"/>
      <c r="I6" s="147"/>
      <c r="J6" s="147"/>
      <c r="K6" s="147"/>
      <c r="L6" s="147"/>
      <c r="M6" s="147"/>
      <c r="N6" s="119"/>
      <c r="O6" s="119"/>
    </row>
    <row r="7" spans="2:42" ht="18" x14ac:dyDescent="0.25">
      <c r="B7" s="17"/>
      <c r="C7" s="17"/>
      <c r="D7" s="120"/>
      <c r="E7" s="159" t="s">
        <v>103</v>
      </c>
      <c r="F7" s="159"/>
      <c r="G7" s="159"/>
      <c r="H7" s="120"/>
      <c r="I7" s="120"/>
      <c r="J7" s="120"/>
      <c r="K7" s="120"/>
      <c r="L7" s="120"/>
      <c r="M7" s="120"/>
      <c r="N7" s="119"/>
      <c r="O7" s="119"/>
    </row>
    <row r="8" spans="2:42" ht="18" x14ac:dyDescent="0.25">
      <c r="B8" s="149" t="s">
        <v>100</v>
      </c>
      <c r="C8" s="149"/>
      <c r="D8" s="149"/>
      <c r="E8" s="120"/>
      <c r="F8" s="120"/>
      <c r="G8" s="120"/>
      <c r="H8" s="120"/>
      <c r="I8" s="120"/>
      <c r="J8" s="158" t="s">
        <v>101</v>
      </c>
      <c r="K8" s="158"/>
      <c r="L8" s="158"/>
      <c r="M8" s="158"/>
      <c r="N8" s="158"/>
      <c r="O8" s="158"/>
    </row>
    <row r="9" spans="2:42" ht="18" x14ac:dyDescent="0.25">
      <c r="B9" s="160" t="s">
        <v>83</v>
      </c>
      <c r="C9" s="160"/>
      <c r="D9" s="160"/>
      <c r="E9" s="17"/>
      <c r="F9" s="17"/>
      <c r="G9" s="17"/>
      <c r="H9" s="17"/>
      <c r="I9" s="146" t="s">
        <v>81</v>
      </c>
      <c r="J9" s="146"/>
      <c r="K9" s="146"/>
      <c r="L9" s="146"/>
      <c r="M9" s="146"/>
      <c r="N9" s="146"/>
      <c r="O9" s="146"/>
    </row>
    <row r="10" spans="2:42" ht="15" customHeight="1" x14ac:dyDescent="0.25">
      <c r="B10" s="16"/>
      <c r="C10" s="16"/>
      <c r="D10" s="16"/>
      <c r="E10" s="17"/>
      <c r="F10" s="17"/>
      <c r="G10" s="17"/>
      <c r="H10" s="17"/>
      <c r="J10" s="146" t="s">
        <v>84</v>
      </c>
      <c r="K10" s="146"/>
      <c r="L10" s="146"/>
      <c r="M10" s="146"/>
      <c r="N10" s="146"/>
      <c r="O10" s="146"/>
    </row>
    <row r="11" spans="2:42" ht="17.25" customHeight="1" x14ac:dyDescent="0.25">
      <c r="B11" s="149" t="s">
        <v>104</v>
      </c>
      <c r="C11" s="149"/>
      <c r="D11" s="149"/>
      <c r="E11" s="16"/>
      <c r="F11" s="16"/>
      <c r="G11" s="16"/>
      <c r="H11" s="121"/>
      <c r="I11" s="17"/>
      <c r="J11" s="146" t="s">
        <v>85</v>
      </c>
      <c r="K11" s="146"/>
      <c r="L11" s="146"/>
      <c r="M11" s="146"/>
      <c r="N11" s="146"/>
      <c r="O11" s="146"/>
    </row>
    <row r="12" spans="2:42" ht="17.25" customHeight="1" thickBot="1" x14ac:dyDescent="0.3">
      <c r="B12" s="122"/>
      <c r="C12" s="122"/>
      <c r="D12" s="122"/>
      <c r="E12" s="16"/>
      <c r="F12" s="16"/>
      <c r="G12" s="16"/>
      <c r="H12" s="121"/>
      <c r="I12" s="17"/>
      <c r="J12" s="119"/>
      <c r="K12" s="119"/>
      <c r="L12" s="119"/>
      <c r="M12" s="119"/>
      <c r="N12" s="119"/>
      <c r="O12" s="119"/>
    </row>
    <row r="13" spans="2:42" s="35" customFormat="1" ht="48.75" customHeight="1" thickBot="1" x14ac:dyDescent="0.25">
      <c r="B13" s="172" t="s">
        <v>98</v>
      </c>
      <c r="C13" s="173" t="s">
        <v>102</v>
      </c>
      <c r="D13" s="176" t="s">
        <v>99</v>
      </c>
      <c r="E13" s="177" t="s">
        <v>74</v>
      </c>
      <c r="F13" s="162" t="s">
        <v>75</v>
      </c>
      <c r="G13" s="163"/>
      <c r="H13" s="163"/>
      <c r="I13" s="163"/>
      <c r="J13" s="164"/>
      <c r="K13" s="162" t="s">
        <v>5</v>
      </c>
      <c r="L13" s="163"/>
      <c r="M13" s="163"/>
      <c r="N13" s="164"/>
      <c r="O13" s="188" t="s">
        <v>76</v>
      </c>
      <c r="P13" s="36"/>
      <c r="Q13" s="36"/>
      <c r="R13" s="36"/>
      <c r="S13" s="36"/>
      <c r="T13" s="36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</row>
    <row r="14" spans="2:42" s="35" customFormat="1" ht="15.75" thickBot="1" x14ac:dyDescent="0.25">
      <c r="B14" s="172"/>
      <c r="C14" s="174"/>
      <c r="D14" s="176"/>
      <c r="E14" s="178"/>
      <c r="F14" s="191" t="s">
        <v>1</v>
      </c>
      <c r="G14" s="162" t="s">
        <v>0</v>
      </c>
      <c r="H14" s="163"/>
      <c r="I14" s="163"/>
      <c r="J14" s="164"/>
      <c r="K14" s="165" t="s">
        <v>2</v>
      </c>
      <c r="L14" s="166"/>
      <c r="M14" s="167" t="s">
        <v>7</v>
      </c>
      <c r="N14" s="166"/>
      <c r="O14" s="189"/>
      <c r="P14" s="36"/>
      <c r="Q14" s="36"/>
      <c r="R14" s="36"/>
      <c r="S14" s="36"/>
      <c r="T14" s="36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</row>
    <row r="15" spans="2:42" s="35" customFormat="1" ht="15" customHeight="1" thickBot="1" x14ac:dyDescent="0.25">
      <c r="B15" s="172"/>
      <c r="C15" s="174"/>
      <c r="D15" s="176"/>
      <c r="E15" s="178"/>
      <c r="F15" s="192"/>
      <c r="G15" s="194" t="s">
        <v>77</v>
      </c>
      <c r="H15" s="197" t="s">
        <v>3</v>
      </c>
      <c r="I15" s="197" t="s">
        <v>78</v>
      </c>
      <c r="J15" s="200" t="s">
        <v>4</v>
      </c>
      <c r="K15" s="203">
        <v>1</v>
      </c>
      <c r="L15" s="206">
        <v>2</v>
      </c>
      <c r="M15" s="209">
        <v>3</v>
      </c>
      <c r="N15" s="206">
        <v>4</v>
      </c>
      <c r="O15" s="189"/>
      <c r="P15" s="36"/>
      <c r="Q15" s="36"/>
      <c r="R15" s="36"/>
      <c r="S15" s="36"/>
      <c r="T15" s="36"/>
      <c r="U15" s="36"/>
      <c r="V15" s="38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</row>
    <row r="16" spans="2:42" s="35" customFormat="1" ht="15" customHeight="1" thickBot="1" x14ac:dyDescent="0.25">
      <c r="B16" s="172"/>
      <c r="C16" s="174"/>
      <c r="D16" s="176"/>
      <c r="E16" s="178"/>
      <c r="F16" s="192"/>
      <c r="G16" s="195"/>
      <c r="H16" s="198"/>
      <c r="I16" s="198"/>
      <c r="J16" s="201"/>
      <c r="K16" s="204"/>
      <c r="L16" s="207"/>
      <c r="M16" s="210"/>
      <c r="N16" s="207"/>
      <c r="O16" s="189"/>
      <c r="P16" s="36"/>
      <c r="Q16" s="36"/>
      <c r="R16" s="36"/>
      <c r="S16" s="36"/>
      <c r="T16" s="36"/>
      <c r="U16" s="36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</row>
    <row r="17" spans="1:42" s="35" customFormat="1" ht="19.5" customHeight="1" thickBot="1" x14ac:dyDescent="0.25">
      <c r="B17" s="172"/>
      <c r="C17" s="175"/>
      <c r="D17" s="176"/>
      <c r="E17" s="179"/>
      <c r="F17" s="193"/>
      <c r="G17" s="196"/>
      <c r="H17" s="199"/>
      <c r="I17" s="199"/>
      <c r="J17" s="202"/>
      <c r="K17" s="205"/>
      <c r="L17" s="208"/>
      <c r="M17" s="211"/>
      <c r="N17" s="208"/>
      <c r="O17" s="190"/>
      <c r="P17" s="37"/>
      <c r="Q17" s="37"/>
      <c r="R17" s="37"/>
      <c r="S17" s="37"/>
      <c r="T17" s="37"/>
      <c r="U17" s="37"/>
      <c r="V17" s="39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spans="1:42" s="35" customFormat="1" ht="15.75" thickBot="1" x14ac:dyDescent="0.25">
      <c r="B18" s="180" t="s">
        <v>79</v>
      </c>
      <c r="C18" s="181"/>
      <c r="D18" s="181"/>
      <c r="E18" s="40">
        <f>E19+E25</f>
        <v>81</v>
      </c>
      <c r="F18" s="40">
        <f t="shared" ref="F18:H18" si="0">F19+F25</f>
        <v>2430</v>
      </c>
      <c r="G18" s="40">
        <f t="shared" si="0"/>
        <v>706</v>
      </c>
      <c r="H18" s="40">
        <f t="shared" si="0"/>
        <v>104</v>
      </c>
      <c r="I18" s="40">
        <f t="shared" ref="I18:N18" si="1">I19+I25</f>
        <v>0</v>
      </c>
      <c r="J18" s="40">
        <f t="shared" si="1"/>
        <v>1620</v>
      </c>
      <c r="K18" s="40">
        <f t="shared" si="1"/>
        <v>18</v>
      </c>
      <c r="L18" s="40">
        <f t="shared" si="1"/>
        <v>18</v>
      </c>
      <c r="M18" s="40">
        <f t="shared" si="1"/>
        <v>18</v>
      </c>
      <c r="N18" s="40">
        <f t="shared" si="1"/>
        <v>0</v>
      </c>
      <c r="O18" s="41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</row>
    <row r="19" spans="1:42" s="35" customFormat="1" ht="15.75" thickBot="1" x14ac:dyDescent="0.25">
      <c r="B19" s="182" t="s">
        <v>80</v>
      </c>
      <c r="C19" s="183"/>
      <c r="D19" s="184"/>
      <c r="E19" s="42">
        <f>E20+E21+E22+E23+E24</f>
        <v>15</v>
      </c>
      <c r="F19" s="42">
        <f t="shared" ref="F19:N19" si="2">F20+F21+F22+F23+F24</f>
        <v>450</v>
      </c>
      <c r="G19" s="42">
        <f t="shared" si="2"/>
        <v>46</v>
      </c>
      <c r="H19" s="42">
        <f t="shared" si="2"/>
        <v>104</v>
      </c>
      <c r="I19" s="42">
        <f t="shared" si="2"/>
        <v>0</v>
      </c>
      <c r="J19" s="42">
        <f t="shared" si="2"/>
        <v>300</v>
      </c>
      <c r="K19" s="42">
        <f t="shared" si="2"/>
        <v>8</v>
      </c>
      <c r="L19" s="42">
        <f t="shared" si="2"/>
        <v>2</v>
      </c>
      <c r="M19" s="42">
        <f t="shared" si="2"/>
        <v>0</v>
      </c>
      <c r="N19" s="42">
        <f t="shared" si="2"/>
        <v>0</v>
      </c>
      <c r="O19" s="91"/>
      <c r="P19" s="36"/>
      <c r="Q19" s="36"/>
      <c r="R19" s="36"/>
      <c r="S19" s="36"/>
      <c r="T19" s="36"/>
      <c r="U19" s="36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</row>
    <row r="20" spans="1:42" ht="28.5" customHeight="1" x14ac:dyDescent="0.25">
      <c r="A20" s="33"/>
      <c r="B20" s="66" t="s">
        <v>70</v>
      </c>
      <c r="C20" s="72" t="s">
        <v>35</v>
      </c>
      <c r="D20" s="69" t="s">
        <v>9</v>
      </c>
      <c r="E20" s="32">
        <v>3</v>
      </c>
      <c r="F20" s="72">
        <v>90</v>
      </c>
      <c r="G20" s="14"/>
      <c r="H20" s="114">
        <v>30</v>
      </c>
      <c r="I20" s="114"/>
      <c r="J20" s="12">
        <v>60</v>
      </c>
      <c r="K20" s="108">
        <v>2</v>
      </c>
      <c r="L20" s="12"/>
      <c r="M20" s="20"/>
      <c r="N20" s="110"/>
      <c r="O20" s="111" t="s">
        <v>10</v>
      </c>
    </row>
    <row r="21" spans="1:42" s="3" customFormat="1" ht="23.25" customHeight="1" x14ac:dyDescent="0.25">
      <c r="A21" s="65"/>
      <c r="B21" s="67" t="s">
        <v>67</v>
      </c>
      <c r="C21" s="32" t="s">
        <v>36</v>
      </c>
      <c r="D21" s="70" t="s">
        <v>72</v>
      </c>
      <c r="E21" s="5">
        <v>3</v>
      </c>
      <c r="F21" s="5">
        <v>90</v>
      </c>
      <c r="G21" s="4"/>
      <c r="H21" s="1">
        <v>30</v>
      </c>
      <c r="I21" s="1"/>
      <c r="J21" s="6">
        <v>60</v>
      </c>
      <c r="K21" s="7">
        <v>2</v>
      </c>
      <c r="L21" s="6"/>
      <c r="M21" s="7"/>
      <c r="N21" s="19"/>
      <c r="O21" s="92" t="s">
        <v>10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42" s="3" customFormat="1" ht="23.25" customHeight="1" x14ac:dyDescent="0.25">
      <c r="A22" s="65"/>
      <c r="B22" s="67" t="s">
        <v>67</v>
      </c>
      <c r="C22" s="32" t="s">
        <v>36</v>
      </c>
      <c r="D22" s="70" t="s">
        <v>73</v>
      </c>
      <c r="E22" s="5">
        <v>3</v>
      </c>
      <c r="F22" s="5">
        <v>90</v>
      </c>
      <c r="G22" s="4"/>
      <c r="H22" s="1">
        <v>30</v>
      </c>
      <c r="I22" s="1"/>
      <c r="J22" s="6">
        <v>60</v>
      </c>
      <c r="K22" s="7"/>
      <c r="L22" s="6">
        <v>2</v>
      </c>
      <c r="M22" s="7"/>
      <c r="N22" s="19"/>
      <c r="O22" s="92" t="s">
        <v>10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42" ht="23.25" customHeight="1" x14ac:dyDescent="0.25">
      <c r="A23" s="33"/>
      <c r="B23" s="67" t="s">
        <v>68</v>
      </c>
      <c r="C23" s="32" t="s">
        <v>38</v>
      </c>
      <c r="D23" s="70" t="s">
        <v>8</v>
      </c>
      <c r="E23" s="5">
        <v>3</v>
      </c>
      <c r="F23" s="5">
        <v>90</v>
      </c>
      <c r="G23" s="4">
        <v>16</v>
      </c>
      <c r="H23" s="1">
        <v>14</v>
      </c>
      <c r="I23" s="1"/>
      <c r="J23" s="6">
        <v>60</v>
      </c>
      <c r="K23" s="7">
        <v>2</v>
      </c>
      <c r="L23" s="6"/>
      <c r="M23" s="7"/>
      <c r="N23" s="19"/>
      <c r="O23" s="92" t="s">
        <v>10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42" ht="23.25" customHeight="1" thickBot="1" x14ac:dyDescent="0.3">
      <c r="A24" s="33"/>
      <c r="B24" s="68" t="s">
        <v>68</v>
      </c>
      <c r="C24" s="34" t="s">
        <v>66</v>
      </c>
      <c r="D24" s="71" t="s">
        <v>106</v>
      </c>
      <c r="E24" s="15">
        <v>3</v>
      </c>
      <c r="F24" s="31">
        <v>90</v>
      </c>
      <c r="G24" s="13">
        <v>30</v>
      </c>
      <c r="H24" s="113"/>
      <c r="I24" s="113"/>
      <c r="J24" s="11">
        <v>60</v>
      </c>
      <c r="K24" s="107">
        <v>2</v>
      </c>
      <c r="L24" s="11"/>
      <c r="M24" s="107"/>
      <c r="N24" s="109"/>
      <c r="O24" s="112" t="s">
        <v>10</v>
      </c>
    </row>
    <row r="25" spans="1:42" ht="18" customHeight="1" thickBot="1" x14ac:dyDescent="0.3">
      <c r="B25" s="150" t="s">
        <v>88</v>
      </c>
      <c r="C25" s="151"/>
      <c r="D25" s="151"/>
      <c r="E25" s="43">
        <f t="shared" ref="E25:N25" si="3">E26+E43</f>
        <v>66</v>
      </c>
      <c r="F25" s="43">
        <f t="shared" si="3"/>
        <v>1980</v>
      </c>
      <c r="G25" s="43">
        <f t="shared" si="3"/>
        <v>660</v>
      </c>
      <c r="H25" s="43">
        <f t="shared" si="3"/>
        <v>0</v>
      </c>
      <c r="I25" s="43">
        <f t="shared" si="3"/>
        <v>0</v>
      </c>
      <c r="J25" s="43">
        <f t="shared" si="3"/>
        <v>1320</v>
      </c>
      <c r="K25" s="43">
        <f t="shared" si="3"/>
        <v>10</v>
      </c>
      <c r="L25" s="43">
        <f t="shared" si="3"/>
        <v>16</v>
      </c>
      <c r="M25" s="43">
        <f t="shared" si="3"/>
        <v>18</v>
      </c>
      <c r="N25" s="43">
        <f t="shared" si="3"/>
        <v>0</v>
      </c>
      <c r="O25" s="123"/>
    </row>
    <row r="26" spans="1:42" ht="18" customHeight="1" thickBot="1" x14ac:dyDescent="0.3">
      <c r="B26" s="152" t="s">
        <v>89</v>
      </c>
      <c r="C26" s="153"/>
      <c r="D26" s="153"/>
      <c r="E26" s="44">
        <f>E27+E28+E29+E30+E31+E32+E33+E34+E35+E36+E37+E38+E39+E40+E41+E42</f>
        <v>48</v>
      </c>
      <c r="F26" s="44">
        <f t="shared" ref="F26:N26" si="4">F27+F28+F29+F30+F31+F32+F33+F34+F35+F36+F37+F38+F39+F40+F41+F42</f>
        <v>1440</v>
      </c>
      <c r="G26" s="44">
        <f t="shared" si="4"/>
        <v>480</v>
      </c>
      <c r="H26" s="44">
        <f t="shared" si="4"/>
        <v>0</v>
      </c>
      <c r="I26" s="44">
        <f t="shared" si="4"/>
        <v>0</v>
      </c>
      <c r="J26" s="44">
        <f t="shared" si="4"/>
        <v>960</v>
      </c>
      <c r="K26" s="44">
        <f t="shared" si="4"/>
        <v>6</v>
      </c>
      <c r="L26" s="44">
        <f t="shared" si="4"/>
        <v>12</v>
      </c>
      <c r="M26" s="44">
        <f t="shared" si="4"/>
        <v>14</v>
      </c>
      <c r="N26" s="44">
        <f t="shared" si="4"/>
        <v>0</v>
      </c>
      <c r="O26" s="44"/>
    </row>
    <row r="27" spans="1:42" ht="21.75" customHeight="1" x14ac:dyDescent="0.25">
      <c r="A27" s="33"/>
      <c r="B27" s="66" t="s">
        <v>68</v>
      </c>
      <c r="C27" s="72" t="s">
        <v>36</v>
      </c>
      <c r="D27" s="75" t="s">
        <v>105</v>
      </c>
      <c r="E27" s="28">
        <v>3</v>
      </c>
      <c r="F27" s="29">
        <v>90</v>
      </c>
      <c r="G27" s="93">
        <v>30</v>
      </c>
      <c r="H27" s="94"/>
      <c r="I27" s="94"/>
      <c r="J27" s="30">
        <v>60</v>
      </c>
      <c r="K27" s="96">
        <v>2</v>
      </c>
      <c r="L27" s="95"/>
      <c r="M27" s="101"/>
      <c r="N27" s="98"/>
      <c r="O27" s="86" t="s">
        <v>11</v>
      </c>
      <c r="P27" s="89"/>
    </row>
    <row r="28" spans="1:42" ht="21.75" customHeight="1" x14ac:dyDescent="0.25">
      <c r="A28" s="33"/>
      <c r="B28" s="73" t="s">
        <v>68</v>
      </c>
      <c r="C28" s="5" t="s">
        <v>41</v>
      </c>
      <c r="D28" s="76" t="s">
        <v>16</v>
      </c>
      <c r="E28" s="22">
        <v>3</v>
      </c>
      <c r="F28" s="23">
        <v>90</v>
      </c>
      <c r="G28" s="55">
        <v>30</v>
      </c>
      <c r="H28" s="54"/>
      <c r="I28" s="54"/>
      <c r="J28" s="24">
        <v>60</v>
      </c>
      <c r="K28" s="55">
        <v>2</v>
      </c>
      <c r="L28" s="24"/>
      <c r="M28" s="7"/>
      <c r="N28" s="19"/>
      <c r="O28" s="87" t="s">
        <v>11</v>
      </c>
      <c r="P28" s="89"/>
    </row>
    <row r="29" spans="1:42" ht="38.25" customHeight="1" x14ac:dyDescent="0.25">
      <c r="A29" s="33"/>
      <c r="B29" s="73" t="s">
        <v>68</v>
      </c>
      <c r="C29" s="5" t="s">
        <v>45</v>
      </c>
      <c r="D29" s="76" t="s">
        <v>107</v>
      </c>
      <c r="E29" s="22">
        <v>3</v>
      </c>
      <c r="F29" s="23">
        <v>90</v>
      </c>
      <c r="G29" s="55">
        <v>30</v>
      </c>
      <c r="H29" s="54"/>
      <c r="I29" s="54"/>
      <c r="J29" s="24">
        <v>60</v>
      </c>
      <c r="K29" s="55">
        <v>2</v>
      </c>
      <c r="L29" s="24"/>
      <c r="M29" s="7"/>
      <c r="N29" s="19"/>
      <c r="O29" s="87" t="s">
        <v>11</v>
      </c>
      <c r="P29" s="89"/>
    </row>
    <row r="30" spans="1:42" ht="25.5" customHeight="1" x14ac:dyDescent="0.25">
      <c r="A30" s="33"/>
      <c r="B30" s="73" t="s">
        <v>68</v>
      </c>
      <c r="C30" s="5" t="s">
        <v>40</v>
      </c>
      <c r="D30" s="77" t="s">
        <v>14</v>
      </c>
      <c r="E30" s="22">
        <v>3</v>
      </c>
      <c r="F30" s="23">
        <v>90</v>
      </c>
      <c r="G30" s="55">
        <v>30</v>
      </c>
      <c r="H30" s="57"/>
      <c r="I30" s="54"/>
      <c r="J30" s="24">
        <v>60</v>
      </c>
      <c r="K30" s="55"/>
      <c r="L30" s="24">
        <v>2</v>
      </c>
      <c r="M30" s="7"/>
      <c r="N30" s="19"/>
      <c r="O30" s="87" t="s">
        <v>11</v>
      </c>
      <c r="P30" s="89"/>
    </row>
    <row r="31" spans="1:42" ht="28.5" customHeight="1" x14ac:dyDescent="0.25">
      <c r="A31" s="33"/>
      <c r="B31" s="73" t="s">
        <v>68</v>
      </c>
      <c r="C31" s="5" t="s">
        <v>37</v>
      </c>
      <c r="D31" s="76" t="s">
        <v>108</v>
      </c>
      <c r="E31" s="22">
        <v>3</v>
      </c>
      <c r="F31" s="23">
        <v>90</v>
      </c>
      <c r="G31" s="55">
        <v>30</v>
      </c>
      <c r="H31" s="57"/>
      <c r="I31" s="54"/>
      <c r="J31" s="24">
        <v>60</v>
      </c>
      <c r="K31" s="55"/>
      <c r="L31" s="24">
        <v>2</v>
      </c>
      <c r="M31" s="7"/>
      <c r="N31" s="19"/>
      <c r="O31" s="87" t="s">
        <v>11</v>
      </c>
      <c r="P31" s="89"/>
    </row>
    <row r="32" spans="1:42" ht="21.75" customHeight="1" x14ac:dyDescent="0.25">
      <c r="A32" s="33"/>
      <c r="B32" s="73" t="s">
        <v>68</v>
      </c>
      <c r="C32" s="5" t="s">
        <v>52</v>
      </c>
      <c r="D32" s="76" t="s">
        <v>15</v>
      </c>
      <c r="E32" s="22">
        <v>3</v>
      </c>
      <c r="F32" s="23">
        <v>90</v>
      </c>
      <c r="G32" s="55">
        <v>30</v>
      </c>
      <c r="H32" s="57"/>
      <c r="I32" s="54"/>
      <c r="J32" s="24">
        <v>60</v>
      </c>
      <c r="K32" s="55"/>
      <c r="L32" s="24">
        <v>2</v>
      </c>
      <c r="M32" s="7"/>
      <c r="N32" s="19"/>
      <c r="O32" s="87" t="s">
        <v>11</v>
      </c>
      <c r="P32" s="89"/>
    </row>
    <row r="33" spans="1:38" ht="21.75" customHeight="1" x14ac:dyDescent="0.25">
      <c r="A33" s="33"/>
      <c r="B33" s="73" t="s">
        <v>68</v>
      </c>
      <c r="C33" s="5" t="s">
        <v>42</v>
      </c>
      <c r="D33" s="77" t="s">
        <v>109</v>
      </c>
      <c r="E33" s="22">
        <v>3</v>
      </c>
      <c r="F33" s="23">
        <v>90</v>
      </c>
      <c r="G33" s="55">
        <v>30</v>
      </c>
      <c r="H33" s="57"/>
      <c r="I33" s="54"/>
      <c r="J33" s="24">
        <v>60</v>
      </c>
      <c r="K33" s="55"/>
      <c r="L33" s="24">
        <v>2</v>
      </c>
      <c r="M33" s="7"/>
      <c r="N33" s="19"/>
      <c r="O33" s="87" t="s">
        <v>11</v>
      </c>
      <c r="P33" s="89"/>
    </row>
    <row r="34" spans="1:38" s="3" customFormat="1" ht="21.75" customHeight="1" x14ac:dyDescent="0.25">
      <c r="A34" s="65"/>
      <c r="B34" s="73" t="s">
        <v>68</v>
      </c>
      <c r="C34" s="5" t="s">
        <v>43</v>
      </c>
      <c r="D34" s="76" t="s">
        <v>17</v>
      </c>
      <c r="E34" s="22">
        <v>3</v>
      </c>
      <c r="F34" s="23">
        <v>90</v>
      </c>
      <c r="G34" s="55">
        <v>30</v>
      </c>
      <c r="H34" s="57"/>
      <c r="I34" s="54"/>
      <c r="J34" s="24">
        <v>60</v>
      </c>
      <c r="K34" s="55"/>
      <c r="L34" s="24">
        <v>2</v>
      </c>
      <c r="M34" s="7"/>
      <c r="N34" s="19"/>
      <c r="O34" s="87" t="s">
        <v>11</v>
      </c>
      <c r="P34" s="90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ht="21.75" customHeight="1" x14ac:dyDescent="0.25">
      <c r="A35" s="33"/>
      <c r="B35" s="73" t="s">
        <v>68</v>
      </c>
      <c r="C35" s="5" t="s">
        <v>44</v>
      </c>
      <c r="D35" s="76" t="s">
        <v>20</v>
      </c>
      <c r="E35" s="22">
        <v>3</v>
      </c>
      <c r="F35" s="23">
        <v>90</v>
      </c>
      <c r="G35" s="55">
        <v>30</v>
      </c>
      <c r="H35" s="57"/>
      <c r="I35" s="54"/>
      <c r="J35" s="24">
        <v>60</v>
      </c>
      <c r="K35" s="55"/>
      <c r="L35" s="24">
        <v>2</v>
      </c>
      <c r="M35" s="7"/>
      <c r="N35" s="19"/>
      <c r="O35" s="87" t="s">
        <v>11</v>
      </c>
      <c r="P35" s="89"/>
    </row>
    <row r="36" spans="1:38" ht="21.75" customHeight="1" x14ac:dyDescent="0.25">
      <c r="A36" s="33"/>
      <c r="B36" s="73" t="s">
        <v>68</v>
      </c>
      <c r="C36" s="5" t="s">
        <v>69</v>
      </c>
      <c r="D36" s="76" t="s">
        <v>33</v>
      </c>
      <c r="E36" s="22">
        <v>3</v>
      </c>
      <c r="F36" s="23">
        <v>90</v>
      </c>
      <c r="G36" s="55">
        <v>30</v>
      </c>
      <c r="H36" s="54"/>
      <c r="I36" s="54"/>
      <c r="J36" s="24">
        <v>60</v>
      </c>
      <c r="K36" s="97"/>
      <c r="L36" s="24"/>
      <c r="M36" s="55">
        <v>2</v>
      </c>
      <c r="N36" s="33"/>
      <c r="O36" s="87" t="s">
        <v>11</v>
      </c>
      <c r="P36" s="89"/>
    </row>
    <row r="37" spans="1:38" ht="21.75" customHeight="1" x14ac:dyDescent="0.25">
      <c r="A37" s="33"/>
      <c r="B37" s="73" t="s">
        <v>68</v>
      </c>
      <c r="C37" s="5" t="s">
        <v>50</v>
      </c>
      <c r="D37" s="76" t="s">
        <v>110</v>
      </c>
      <c r="E37" s="22">
        <v>3</v>
      </c>
      <c r="F37" s="23">
        <v>90</v>
      </c>
      <c r="G37" s="55">
        <v>30</v>
      </c>
      <c r="H37" s="57"/>
      <c r="I37" s="54"/>
      <c r="J37" s="24">
        <v>60</v>
      </c>
      <c r="K37" s="55"/>
      <c r="L37" s="24"/>
      <c r="M37" s="7">
        <v>2</v>
      </c>
      <c r="N37" s="19"/>
      <c r="O37" s="87" t="s">
        <v>11</v>
      </c>
      <c r="P37" s="89"/>
    </row>
    <row r="38" spans="1:38" ht="21.75" customHeight="1" x14ac:dyDescent="0.25">
      <c r="A38" s="33"/>
      <c r="B38" s="73" t="s">
        <v>68</v>
      </c>
      <c r="C38" s="5" t="s">
        <v>46</v>
      </c>
      <c r="D38" s="76" t="s">
        <v>18</v>
      </c>
      <c r="E38" s="22">
        <v>3</v>
      </c>
      <c r="F38" s="23">
        <v>90</v>
      </c>
      <c r="G38" s="55">
        <v>30</v>
      </c>
      <c r="H38" s="57"/>
      <c r="I38" s="54"/>
      <c r="J38" s="24">
        <v>60</v>
      </c>
      <c r="K38" s="55"/>
      <c r="L38" s="24"/>
      <c r="M38" s="7">
        <v>2</v>
      </c>
      <c r="N38" s="19"/>
      <c r="O38" s="87" t="s">
        <v>11</v>
      </c>
      <c r="P38" s="89"/>
    </row>
    <row r="39" spans="1:38" ht="30" x14ac:dyDescent="0.25">
      <c r="A39" s="33"/>
      <c r="B39" s="73" t="s">
        <v>68</v>
      </c>
      <c r="C39" s="5" t="s">
        <v>47</v>
      </c>
      <c r="D39" s="76" t="s">
        <v>111</v>
      </c>
      <c r="E39" s="22">
        <v>3</v>
      </c>
      <c r="F39" s="23">
        <v>90</v>
      </c>
      <c r="G39" s="55">
        <v>30</v>
      </c>
      <c r="H39" s="57"/>
      <c r="I39" s="54"/>
      <c r="J39" s="24">
        <v>60</v>
      </c>
      <c r="K39" s="55"/>
      <c r="L39" s="24"/>
      <c r="M39" s="7">
        <v>2</v>
      </c>
      <c r="N39" s="19"/>
      <c r="O39" s="87" t="s">
        <v>11</v>
      </c>
      <c r="P39" s="89"/>
    </row>
    <row r="40" spans="1:38" ht="26.25" customHeight="1" x14ac:dyDescent="0.25">
      <c r="A40" s="33"/>
      <c r="B40" s="73" t="s">
        <v>68</v>
      </c>
      <c r="C40" s="5" t="s">
        <v>48</v>
      </c>
      <c r="D40" s="76" t="s">
        <v>21</v>
      </c>
      <c r="E40" s="22">
        <v>3</v>
      </c>
      <c r="F40" s="23">
        <v>90</v>
      </c>
      <c r="G40" s="55">
        <v>30</v>
      </c>
      <c r="H40" s="57"/>
      <c r="I40" s="54"/>
      <c r="J40" s="24">
        <v>60</v>
      </c>
      <c r="K40" s="55"/>
      <c r="L40" s="24"/>
      <c r="M40" s="7">
        <v>2</v>
      </c>
      <c r="N40" s="19"/>
      <c r="O40" s="87" t="s">
        <v>11</v>
      </c>
      <c r="P40" s="89"/>
    </row>
    <row r="41" spans="1:38" ht="26.25" customHeight="1" x14ac:dyDescent="0.25">
      <c r="A41" s="33"/>
      <c r="B41" s="73" t="s">
        <v>68</v>
      </c>
      <c r="C41" s="5" t="s">
        <v>49</v>
      </c>
      <c r="D41" s="76" t="s">
        <v>19</v>
      </c>
      <c r="E41" s="22">
        <v>3</v>
      </c>
      <c r="F41" s="23">
        <v>90</v>
      </c>
      <c r="G41" s="55">
        <v>30</v>
      </c>
      <c r="H41" s="57"/>
      <c r="I41" s="54"/>
      <c r="J41" s="24">
        <v>60</v>
      </c>
      <c r="K41" s="55"/>
      <c r="L41" s="24"/>
      <c r="M41" s="55">
        <v>2</v>
      </c>
      <c r="N41" s="99"/>
      <c r="O41" s="87" t="s">
        <v>11</v>
      </c>
      <c r="P41" s="89"/>
    </row>
    <row r="42" spans="1:38" ht="33.75" customHeight="1" thickBot="1" x14ac:dyDescent="0.3">
      <c r="A42" s="33"/>
      <c r="B42" s="74" t="s">
        <v>68</v>
      </c>
      <c r="C42" s="31" t="s">
        <v>51</v>
      </c>
      <c r="D42" s="78" t="s">
        <v>22</v>
      </c>
      <c r="E42" s="25">
        <v>3</v>
      </c>
      <c r="F42" s="26">
        <v>90</v>
      </c>
      <c r="G42" s="102">
        <v>30</v>
      </c>
      <c r="H42" s="104"/>
      <c r="I42" s="103"/>
      <c r="J42" s="27">
        <v>60</v>
      </c>
      <c r="K42" s="102"/>
      <c r="L42" s="27"/>
      <c r="M42" s="21">
        <v>2</v>
      </c>
      <c r="N42" s="100"/>
      <c r="O42" s="88" t="s">
        <v>11</v>
      </c>
      <c r="P42" s="89"/>
    </row>
    <row r="43" spans="1:38" ht="18" customHeight="1" thickBot="1" x14ac:dyDescent="0.3">
      <c r="B43" s="152" t="s">
        <v>87</v>
      </c>
      <c r="C43" s="153"/>
      <c r="D43" s="154"/>
      <c r="E43" s="43">
        <f>E44+E46+E48+E50+E52+E54</f>
        <v>18</v>
      </c>
      <c r="F43" s="43">
        <f t="shared" ref="F43:N43" si="5">F44+F46+F48+F50+F52+F54</f>
        <v>540</v>
      </c>
      <c r="G43" s="43">
        <f t="shared" si="5"/>
        <v>180</v>
      </c>
      <c r="H43" s="43">
        <f t="shared" si="5"/>
        <v>0</v>
      </c>
      <c r="I43" s="43">
        <f t="shared" si="5"/>
        <v>0</v>
      </c>
      <c r="J43" s="43">
        <f t="shared" si="5"/>
        <v>360</v>
      </c>
      <c r="K43" s="43">
        <f t="shared" si="5"/>
        <v>4</v>
      </c>
      <c r="L43" s="43">
        <f t="shared" si="5"/>
        <v>4</v>
      </c>
      <c r="M43" s="43">
        <f t="shared" si="5"/>
        <v>4</v>
      </c>
      <c r="N43" s="43">
        <f t="shared" si="5"/>
        <v>0</v>
      </c>
      <c r="O43" s="106"/>
      <c r="P43" s="89"/>
    </row>
    <row r="44" spans="1:38" ht="21.75" customHeight="1" x14ac:dyDescent="0.25">
      <c r="A44" s="33"/>
      <c r="B44" s="79" t="s">
        <v>68</v>
      </c>
      <c r="C44" s="72" t="s">
        <v>39</v>
      </c>
      <c r="D44" s="83" t="s">
        <v>23</v>
      </c>
      <c r="E44" s="171">
        <v>3</v>
      </c>
      <c r="F44" s="168">
        <v>90</v>
      </c>
      <c r="G44" s="169">
        <v>30</v>
      </c>
      <c r="H44" s="156"/>
      <c r="I44" s="156"/>
      <c r="J44" s="157">
        <v>60</v>
      </c>
      <c r="K44" s="155">
        <v>2</v>
      </c>
      <c r="L44" s="170"/>
      <c r="M44" s="155"/>
      <c r="N44" s="170"/>
      <c r="O44" s="161" t="s">
        <v>11</v>
      </c>
      <c r="P44" s="89"/>
    </row>
    <row r="45" spans="1:38" ht="21.75" customHeight="1" x14ac:dyDescent="0.25">
      <c r="A45" s="33"/>
      <c r="B45" s="80" t="s">
        <v>68</v>
      </c>
      <c r="C45" s="5" t="s">
        <v>65</v>
      </c>
      <c r="D45" s="84" t="s">
        <v>64</v>
      </c>
      <c r="E45" s="132"/>
      <c r="F45" s="134"/>
      <c r="G45" s="138"/>
      <c r="H45" s="130"/>
      <c r="I45" s="130"/>
      <c r="J45" s="136"/>
      <c r="K45" s="126"/>
      <c r="L45" s="128"/>
      <c r="M45" s="126"/>
      <c r="N45" s="128"/>
      <c r="O45" s="145"/>
    </row>
    <row r="46" spans="1:38" ht="21.75" customHeight="1" x14ac:dyDescent="0.25">
      <c r="A46" s="33"/>
      <c r="B46" s="80" t="s">
        <v>68</v>
      </c>
      <c r="C46" s="5" t="s">
        <v>60</v>
      </c>
      <c r="D46" s="85" t="s">
        <v>31</v>
      </c>
      <c r="E46" s="131">
        <v>3</v>
      </c>
      <c r="F46" s="133">
        <v>90</v>
      </c>
      <c r="G46" s="137">
        <v>30</v>
      </c>
      <c r="H46" s="142"/>
      <c r="I46" s="142"/>
      <c r="J46" s="135">
        <v>60</v>
      </c>
      <c r="K46" s="125">
        <v>2</v>
      </c>
      <c r="L46" s="127"/>
      <c r="M46" s="214"/>
      <c r="N46" s="127"/>
      <c r="O46" s="144" t="s">
        <v>11</v>
      </c>
    </row>
    <row r="47" spans="1:38" ht="21.75" customHeight="1" x14ac:dyDescent="0.25">
      <c r="A47" s="33"/>
      <c r="B47" s="80" t="s">
        <v>68</v>
      </c>
      <c r="C47" s="5" t="s">
        <v>61</v>
      </c>
      <c r="D47" s="9" t="s">
        <v>32</v>
      </c>
      <c r="E47" s="132"/>
      <c r="F47" s="134"/>
      <c r="G47" s="138"/>
      <c r="H47" s="143"/>
      <c r="I47" s="143"/>
      <c r="J47" s="136"/>
      <c r="K47" s="126"/>
      <c r="L47" s="128"/>
      <c r="M47" s="215"/>
      <c r="N47" s="128"/>
      <c r="O47" s="145"/>
    </row>
    <row r="48" spans="1:38" ht="21.75" customHeight="1" x14ac:dyDescent="0.25">
      <c r="A48" s="33"/>
      <c r="B48" s="80" t="s">
        <v>68</v>
      </c>
      <c r="C48" s="5" t="s">
        <v>53</v>
      </c>
      <c r="D48" s="9" t="s">
        <v>27</v>
      </c>
      <c r="E48" s="131">
        <v>3</v>
      </c>
      <c r="F48" s="133">
        <v>90</v>
      </c>
      <c r="G48" s="137">
        <v>30</v>
      </c>
      <c r="H48" s="129"/>
      <c r="I48" s="129"/>
      <c r="J48" s="135">
        <v>60</v>
      </c>
      <c r="K48" s="125"/>
      <c r="L48" s="127">
        <v>2</v>
      </c>
      <c r="M48" s="155"/>
      <c r="N48" s="127"/>
      <c r="O48" s="144" t="s">
        <v>11</v>
      </c>
    </row>
    <row r="49" spans="1:15" ht="21.75" customHeight="1" x14ac:dyDescent="0.25">
      <c r="A49" s="33"/>
      <c r="B49" s="80" t="s">
        <v>68</v>
      </c>
      <c r="C49" s="5" t="s">
        <v>54</v>
      </c>
      <c r="D49" s="9" t="s">
        <v>28</v>
      </c>
      <c r="E49" s="132"/>
      <c r="F49" s="134"/>
      <c r="G49" s="138"/>
      <c r="H49" s="130"/>
      <c r="I49" s="130"/>
      <c r="J49" s="136"/>
      <c r="K49" s="126"/>
      <c r="L49" s="128"/>
      <c r="M49" s="126"/>
      <c r="N49" s="128"/>
      <c r="O49" s="145"/>
    </row>
    <row r="50" spans="1:15" ht="21.75" customHeight="1" x14ac:dyDescent="0.25">
      <c r="A50" s="33"/>
      <c r="B50" s="80" t="s">
        <v>68</v>
      </c>
      <c r="C50" s="5" t="s">
        <v>55</v>
      </c>
      <c r="D50" s="9" t="s">
        <v>29</v>
      </c>
      <c r="E50" s="131">
        <v>3</v>
      </c>
      <c r="F50" s="133">
        <v>90</v>
      </c>
      <c r="G50" s="137">
        <v>30</v>
      </c>
      <c r="H50" s="129"/>
      <c r="I50" s="129"/>
      <c r="J50" s="135">
        <v>60</v>
      </c>
      <c r="K50" s="125"/>
      <c r="L50" s="127">
        <v>2</v>
      </c>
      <c r="M50" s="125"/>
      <c r="N50" s="127"/>
      <c r="O50" s="144" t="s">
        <v>11</v>
      </c>
    </row>
    <row r="51" spans="1:15" ht="21.75" customHeight="1" x14ac:dyDescent="0.25">
      <c r="A51" s="33"/>
      <c r="B51" s="80" t="s">
        <v>68</v>
      </c>
      <c r="C51" s="5" t="s">
        <v>56</v>
      </c>
      <c r="D51" s="9" t="s">
        <v>30</v>
      </c>
      <c r="E51" s="132"/>
      <c r="F51" s="134"/>
      <c r="G51" s="138"/>
      <c r="H51" s="130"/>
      <c r="I51" s="130"/>
      <c r="J51" s="136"/>
      <c r="K51" s="126"/>
      <c r="L51" s="128"/>
      <c r="M51" s="126"/>
      <c r="N51" s="128"/>
      <c r="O51" s="145"/>
    </row>
    <row r="52" spans="1:15" ht="21.75" customHeight="1" x14ac:dyDescent="0.25">
      <c r="A52" s="33"/>
      <c r="B52" s="80" t="s">
        <v>68</v>
      </c>
      <c r="C52" s="5" t="s">
        <v>57</v>
      </c>
      <c r="D52" s="70" t="s">
        <v>24</v>
      </c>
      <c r="E52" s="131">
        <v>3</v>
      </c>
      <c r="F52" s="133">
        <v>90</v>
      </c>
      <c r="G52" s="137">
        <v>30</v>
      </c>
      <c r="H52" s="129"/>
      <c r="I52" s="129"/>
      <c r="J52" s="135">
        <v>60</v>
      </c>
      <c r="K52" s="125"/>
      <c r="L52" s="127"/>
      <c r="M52" s="125">
        <v>2</v>
      </c>
      <c r="N52" s="127"/>
      <c r="O52" s="144" t="s">
        <v>11</v>
      </c>
    </row>
    <row r="53" spans="1:15" ht="21.75" customHeight="1" x14ac:dyDescent="0.25">
      <c r="A53" s="33"/>
      <c r="B53" s="80" t="s">
        <v>68</v>
      </c>
      <c r="C53" s="5" t="s">
        <v>58</v>
      </c>
      <c r="D53" s="9" t="s">
        <v>25</v>
      </c>
      <c r="E53" s="132"/>
      <c r="F53" s="134"/>
      <c r="G53" s="138"/>
      <c r="H53" s="130"/>
      <c r="I53" s="130"/>
      <c r="J53" s="136"/>
      <c r="K53" s="126"/>
      <c r="L53" s="128"/>
      <c r="M53" s="126"/>
      <c r="N53" s="128"/>
      <c r="O53" s="145"/>
    </row>
    <row r="54" spans="1:15" s="18" customFormat="1" ht="21.75" customHeight="1" x14ac:dyDescent="0.25">
      <c r="A54" s="82"/>
      <c r="B54" s="80" t="s">
        <v>68</v>
      </c>
      <c r="C54" s="5" t="s">
        <v>35</v>
      </c>
      <c r="D54" s="105" t="s">
        <v>26</v>
      </c>
      <c r="E54" s="131">
        <v>3</v>
      </c>
      <c r="F54" s="133">
        <v>90</v>
      </c>
      <c r="G54" s="137">
        <v>30</v>
      </c>
      <c r="H54" s="129"/>
      <c r="I54" s="129"/>
      <c r="J54" s="135">
        <v>60</v>
      </c>
      <c r="K54" s="125"/>
      <c r="L54" s="127"/>
      <c r="M54" s="125">
        <v>2</v>
      </c>
      <c r="N54" s="127"/>
      <c r="O54" s="144" t="s">
        <v>11</v>
      </c>
    </row>
    <row r="55" spans="1:15" ht="21.75" customHeight="1" thickBot="1" x14ac:dyDescent="0.3">
      <c r="A55" s="33"/>
      <c r="B55" s="81" t="s">
        <v>68</v>
      </c>
      <c r="C55" s="31" t="s">
        <v>59</v>
      </c>
      <c r="D55" s="9" t="s">
        <v>112</v>
      </c>
      <c r="E55" s="132"/>
      <c r="F55" s="134"/>
      <c r="G55" s="213"/>
      <c r="H55" s="141"/>
      <c r="I55" s="141"/>
      <c r="J55" s="136"/>
      <c r="K55" s="139"/>
      <c r="L55" s="140"/>
      <c r="M55" s="139"/>
      <c r="N55" s="140"/>
      <c r="O55" s="212"/>
    </row>
    <row r="56" spans="1:15" ht="18" customHeight="1" thickBot="1" x14ac:dyDescent="0.3">
      <c r="B56" s="180" t="s">
        <v>90</v>
      </c>
      <c r="C56" s="181"/>
      <c r="D56" s="181"/>
      <c r="E56" s="45">
        <f>E57+E58+E59+E60+E61+E62</f>
        <v>39</v>
      </c>
      <c r="F56" s="46">
        <f>F57+F58+F59+F60+F61+F62</f>
        <v>1170</v>
      </c>
      <c r="G56" s="45">
        <f t="shared" ref="G56:J56" si="6">G57+G58+G59+G60+G61+G62</f>
        <v>0</v>
      </c>
      <c r="H56" s="45">
        <f t="shared" si="6"/>
        <v>0</v>
      </c>
      <c r="I56" s="45">
        <f t="shared" si="6"/>
        <v>0</v>
      </c>
      <c r="J56" s="45">
        <f t="shared" si="6"/>
        <v>1170</v>
      </c>
      <c r="K56" s="45">
        <v>0</v>
      </c>
      <c r="L56" s="45">
        <v>0</v>
      </c>
      <c r="M56" s="45">
        <v>0</v>
      </c>
      <c r="N56" s="45">
        <v>0</v>
      </c>
      <c r="O56" s="124"/>
    </row>
    <row r="57" spans="1:15" s="18" customFormat="1" ht="21" customHeight="1" x14ac:dyDescent="0.25">
      <c r="B57" s="47"/>
      <c r="C57" s="47">
        <v>1</v>
      </c>
      <c r="D57" s="48" t="s">
        <v>91</v>
      </c>
      <c r="E57" s="29">
        <v>3</v>
      </c>
      <c r="F57" s="29">
        <v>90</v>
      </c>
      <c r="G57" s="52"/>
      <c r="H57" s="49"/>
      <c r="I57" s="49"/>
      <c r="J57" s="29">
        <v>90</v>
      </c>
      <c r="K57" s="50" t="s">
        <v>92</v>
      </c>
      <c r="L57" s="51"/>
      <c r="M57" s="52"/>
      <c r="N57" s="51"/>
      <c r="O57" s="29" t="s">
        <v>10</v>
      </c>
    </row>
    <row r="58" spans="1:15" ht="21" customHeight="1" x14ac:dyDescent="0.25">
      <c r="B58" s="23"/>
      <c r="C58" s="23">
        <v>2</v>
      </c>
      <c r="D58" s="53" t="s">
        <v>93</v>
      </c>
      <c r="E58" s="23">
        <v>4</v>
      </c>
      <c r="F58" s="23">
        <v>120</v>
      </c>
      <c r="G58" s="57"/>
      <c r="H58" s="54"/>
      <c r="I58" s="54"/>
      <c r="J58" s="23">
        <v>120</v>
      </c>
      <c r="K58" s="55"/>
      <c r="L58" s="56" t="s">
        <v>92</v>
      </c>
      <c r="M58" s="57"/>
      <c r="N58" s="56"/>
      <c r="O58" s="23" t="s">
        <v>10</v>
      </c>
    </row>
    <row r="59" spans="1:15" ht="21" customHeight="1" x14ac:dyDescent="0.25">
      <c r="B59" s="23"/>
      <c r="C59" s="23">
        <v>3</v>
      </c>
      <c r="D59" s="53" t="s">
        <v>94</v>
      </c>
      <c r="E59" s="23">
        <v>4</v>
      </c>
      <c r="F59" s="23">
        <v>120</v>
      </c>
      <c r="G59" s="57"/>
      <c r="H59" s="54"/>
      <c r="I59" s="54"/>
      <c r="J59" s="23">
        <v>120</v>
      </c>
      <c r="K59" s="55"/>
      <c r="L59" s="56"/>
      <c r="M59" s="57" t="s">
        <v>92</v>
      </c>
      <c r="N59" s="56"/>
      <c r="O59" s="23" t="s">
        <v>10</v>
      </c>
    </row>
    <row r="60" spans="1:15" s="18" customFormat="1" ht="21" customHeight="1" x14ac:dyDescent="0.25">
      <c r="B60" s="23"/>
      <c r="C60" s="23">
        <v>4</v>
      </c>
      <c r="D60" s="53" t="s">
        <v>95</v>
      </c>
      <c r="E60" s="23">
        <v>4</v>
      </c>
      <c r="F60" s="23">
        <v>120</v>
      </c>
      <c r="G60" s="57"/>
      <c r="H60" s="54"/>
      <c r="I60" s="54"/>
      <c r="J60" s="23">
        <v>120</v>
      </c>
      <c r="K60" s="55"/>
      <c r="L60" s="56"/>
      <c r="M60" s="57"/>
      <c r="N60" s="56" t="s">
        <v>92</v>
      </c>
      <c r="O60" s="23" t="s">
        <v>10</v>
      </c>
    </row>
    <row r="61" spans="1:15" ht="21" customHeight="1" x14ac:dyDescent="0.25">
      <c r="B61" s="29"/>
      <c r="C61" s="29">
        <v>5</v>
      </c>
      <c r="D61" s="58" t="s">
        <v>96</v>
      </c>
      <c r="E61" s="23">
        <v>4</v>
      </c>
      <c r="F61" s="23">
        <v>120</v>
      </c>
      <c r="G61" s="57"/>
      <c r="H61" s="54"/>
      <c r="I61" s="54"/>
      <c r="J61" s="23">
        <v>120</v>
      </c>
      <c r="K61" s="55"/>
      <c r="L61" s="56"/>
      <c r="M61" s="57"/>
      <c r="N61" s="56" t="s">
        <v>92</v>
      </c>
      <c r="O61" s="23" t="s">
        <v>10</v>
      </c>
    </row>
    <row r="62" spans="1:15" ht="21" customHeight="1" thickBot="1" x14ac:dyDescent="0.3">
      <c r="B62" s="59"/>
      <c r="C62" s="59">
        <v>6</v>
      </c>
      <c r="D62" s="60" t="s">
        <v>6</v>
      </c>
      <c r="E62" s="26">
        <v>20</v>
      </c>
      <c r="F62" s="26">
        <v>600</v>
      </c>
      <c r="G62" s="61"/>
      <c r="H62" s="62"/>
      <c r="I62" s="62"/>
      <c r="J62" s="26">
        <v>600</v>
      </c>
      <c r="K62" s="63"/>
      <c r="L62" s="64"/>
      <c r="M62" s="61"/>
      <c r="N62" s="64" t="s">
        <v>92</v>
      </c>
      <c r="O62" s="26" t="s">
        <v>12</v>
      </c>
    </row>
    <row r="63" spans="1:15" ht="15.75" thickBot="1" x14ac:dyDescent="0.3">
      <c r="B63" s="185" t="s">
        <v>97</v>
      </c>
      <c r="C63" s="186"/>
      <c r="D63" s="187"/>
      <c r="E63" s="43">
        <f>E18+E56</f>
        <v>120</v>
      </c>
      <c r="F63" s="43">
        <f t="shared" ref="F63:N63" si="7">F18+F56</f>
        <v>3600</v>
      </c>
      <c r="G63" s="43">
        <f t="shared" si="7"/>
        <v>706</v>
      </c>
      <c r="H63" s="43">
        <f t="shared" si="7"/>
        <v>104</v>
      </c>
      <c r="I63" s="43">
        <f t="shared" si="7"/>
        <v>0</v>
      </c>
      <c r="J63" s="43">
        <f t="shared" si="7"/>
        <v>2790</v>
      </c>
      <c r="K63" s="43">
        <f t="shared" si="7"/>
        <v>18</v>
      </c>
      <c r="L63" s="43">
        <f t="shared" si="7"/>
        <v>18</v>
      </c>
      <c r="M63" s="43">
        <f t="shared" si="7"/>
        <v>18</v>
      </c>
      <c r="N63" s="43">
        <f t="shared" si="7"/>
        <v>0</v>
      </c>
      <c r="O63" s="43"/>
    </row>
    <row r="68" spans="15:15" x14ac:dyDescent="0.25">
      <c r="O68" s="2"/>
    </row>
    <row r="69" spans="15:15" x14ac:dyDescent="0.25">
      <c r="O69" s="2"/>
    </row>
    <row r="70" spans="15:15" x14ac:dyDescent="0.25">
      <c r="O70" s="2"/>
    </row>
    <row r="71" spans="15:15" x14ac:dyDescent="0.25">
      <c r="O71" s="2"/>
    </row>
    <row r="72" spans="15:15" x14ac:dyDescent="0.25">
      <c r="O72" s="2"/>
    </row>
    <row r="73" spans="15:15" x14ac:dyDescent="0.25">
      <c r="O73" s="2"/>
    </row>
    <row r="74" spans="15:15" x14ac:dyDescent="0.25">
      <c r="O74" s="2"/>
    </row>
    <row r="75" spans="15:15" x14ac:dyDescent="0.25">
      <c r="O75" s="2"/>
    </row>
    <row r="76" spans="15:15" x14ac:dyDescent="0.25">
      <c r="O76" s="2"/>
    </row>
    <row r="77" spans="15:15" x14ac:dyDescent="0.25">
      <c r="O77" s="2"/>
    </row>
    <row r="78" spans="15:15" x14ac:dyDescent="0.25">
      <c r="O78" s="2"/>
    </row>
    <row r="79" spans="15:15" x14ac:dyDescent="0.25">
      <c r="O79" s="2"/>
    </row>
    <row r="80" spans="15:15" x14ac:dyDescent="0.25">
      <c r="O80" s="2"/>
    </row>
    <row r="81" spans="15:15" x14ac:dyDescent="0.25">
      <c r="O81" s="2"/>
    </row>
    <row r="82" spans="15:15" x14ac:dyDescent="0.25">
      <c r="O82" s="2"/>
    </row>
  </sheetData>
  <mergeCells count="105">
    <mergeCell ref="F2:O2"/>
    <mergeCell ref="B63:D63"/>
    <mergeCell ref="O13:O17"/>
    <mergeCell ref="F14:F17"/>
    <mergeCell ref="G15:G17"/>
    <mergeCell ref="H15:H17"/>
    <mergeCell ref="I15:I17"/>
    <mergeCell ref="J15:J17"/>
    <mergeCell ref="K15:K17"/>
    <mergeCell ref="L15:L17"/>
    <mergeCell ref="M15:M17"/>
    <mergeCell ref="N15:N17"/>
    <mergeCell ref="O54:O55"/>
    <mergeCell ref="N54:N55"/>
    <mergeCell ref="I50:I51"/>
    <mergeCell ref="I52:I53"/>
    <mergeCell ref="O50:O51"/>
    <mergeCell ref="O52:O53"/>
    <mergeCell ref="N50:N51"/>
    <mergeCell ref="M54:M55"/>
    <mergeCell ref="B56:D56"/>
    <mergeCell ref="G54:G55"/>
    <mergeCell ref="K46:K47"/>
    <mergeCell ref="M46:M47"/>
    <mergeCell ref="B11:D11"/>
    <mergeCell ref="J10:O10"/>
    <mergeCell ref="E44:E45"/>
    <mergeCell ref="B13:B17"/>
    <mergeCell ref="C13:C17"/>
    <mergeCell ref="D13:D17"/>
    <mergeCell ref="E13:E17"/>
    <mergeCell ref="B18:D18"/>
    <mergeCell ref="B19:D19"/>
    <mergeCell ref="D6:M6"/>
    <mergeCell ref="D1:K1"/>
    <mergeCell ref="B4:D4"/>
    <mergeCell ref="D5:M5"/>
    <mergeCell ref="E48:E49"/>
    <mergeCell ref="B25:D25"/>
    <mergeCell ref="B26:D26"/>
    <mergeCell ref="B43:D43"/>
    <mergeCell ref="M44:M45"/>
    <mergeCell ref="I44:I45"/>
    <mergeCell ref="K44:K45"/>
    <mergeCell ref="H44:H45"/>
    <mergeCell ref="J44:J45"/>
    <mergeCell ref="M48:M49"/>
    <mergeCell ref="J8:O8"/>
    <mergeCell ref="E46:E47"/>
    <mergeCell ref="F46:F47"/>
    <mergeCell ref="F48:F49"/>
    <mergeCell ref="E7:G7"/>
    <mergeCell ref="B8:D8"/>
    <mergeCell ref="B9:D9"/>
    <mergeCell ref="I9:O9"/>
    <mergeCell ref="O44:O45"/>
    <mergeCell ref="G14:J14"/>
    <mergeCell ref="O48:O49"/>
    <mergeCell ref="K48:K49"/>
    <mergeCell ref="L48:L49"/>
    <mergeCell ref="G46:G47"/>
    <mergeCell ref="O46:O47"/>
    <mergeCell ref="N46:N47"/>
    <mergeCell ref="L46:L47"/>
    <mergeCell ref="J11:O11"/>
    <mergeCell ref="G48:G49"/>
    <mergeCell ref="K14:L14"/>
    <mergeCell ref="M14:N14"/>
    <mergeCell ref="F13:J13"/>
    <mergeCell ref="K13:N13"/>
    <mergeCell ref="F44:F45"/>
    <mergeCell ref="G44:G45"/>
    <mergeCell ref="N44:N45"/>
    <mergeCell ref="L44:L45"/>
    <mergeCell ref="H46:H47"/>
    <mergeCell ref="I46:I47"/>
    <mergeCell ref="J46:J47"/>
    <mergeCell ref="K52:K53"/>
    <mergeCell ref="L52:L53"/>
    <mergeCell ref="H48:H49"/>
    <mergeCell ref="I48:I49"/>
    <mergeCell ref="J48:J49"/>
    <mergeCell ref="N48:N49"/>
    <mergeCell ref="M52:M53"/>
    <mergeCell ref="K50:K51"/>
    <mergeCell ref="L50:L51"/>
    <mergeCell ref="M50:M51"/>
    <mergeCell ref="H50:H51"/>
    <mergeCell ref="H52:H53"/>
    <mergeCell ref="N52:N53"/>
    <mergeCell ref="E54:E55"/>
    <mergeCell ref="F54:F55"/>
    <mergeCell ref="J52:J53"/>
    <mergeCell ref="J50:J51"/>
    <mergeCell ref="E50:E51"/>
    <mergeCell ref="F50:F51"/>
    <mergeCell ref="G50:G51"/>
    <mergeCell ref="E52:E53"/>
    <mergeCell ref="F52:F53"/>
    <mergeCell ref="G52:G53"/>
    <mergeCell ref="J54:J55"/>
    <mergeCell ref="K54:K55"/>
    <mergeCell ref="L54:L55"/>
    <mergeCell ref="H54:H55"/>
    <mergeCell ref="I54:I55"/>
  </mergeCells>
  <printOptions horizontalCentered="1"/>
  <pageMargins left="0.25" right="0.25" top="0.75" bottom="0.75" header="0.3" footer="0.3"/>
  <pageSetup paperSize="8" scale="81" orientation="portrait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arka</vt:lpstr>
      <vt:lpstr>arka!Область_печати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Пользователь</cp:lastModifiedBy>
  <cp:lastPrinted>2019-09-03T07:40:58Z</cp:lastPrinted>
  <dcterms:created xsi:type="dcterms:W3CDTF">2013-09-13T12:11:28Z</dcterms:created>
  <dcterms:modified xsi:type="dcterms:W3CDTF">2020-08-25T12:57:54Z</dcterms:modified>
</cp:coreProperties>
</file>