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Лист1!$A$1:$Q$63</definedName>
  </definedName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K17"/>
  <c r="L17"/>
  <c r="M17"/>
  <c r="N17"/>
  <c r="E17"/>
  <c r="F62" l="1"/>
  <c r="G62"/>
  <c r="H62"/>
  <c r="I62"/>
  <c r="J62"/>
  <c r="K62"/>
  <c r="L62"/>
  <c r="M62"/>
  <c r="N62"/>
  <c r="E62"/>
  <c r="F24"/>
  <c r="G24"/>
  <c r="H24"/>
  <c r="I24"/>
  <c r="J24"/>
  <c r="K24"/>
  <c r="L24"/>
  <c r="M24"/>
  <c r="N24"/>
  <c r="E24"/>
  <c r="F25"/>
  <c r="G25"/>
  <c r="H25"/>
  <c r="I25"/>
  <c r="J25"/>
  <c r="K25"/>
  <c r="L25"/>
  <c r="M25"/>
  <c r="N25"/>
  <c r="E25"/>
  <c r="J55"/>
  <c r="I55"/>
  <c r="H55"/>
  <c r="G55"/>
  <c r="F55"/>
  <c r="E55"/>
  <c r="N42"/>
  <c r="M42"/>
  <c r="L42"/>
  <c r="K42"/>
  <c r="J42"/>
  <c r="I42"/>
  <c r="H42"/>
  <c r="G42"/>
  <c r="F42"/>
  <c r="E42"/>
  <c r="N18"/>
  <c r="M18"/>
  <c r="L18"/>
  <c r="K18"/>
  <c r="J18"/>
  <c r="I18"/>
  <c r="H18"/>
  <c r="G18"/>
  <c r="F18"/>
  <c r="E18"/>
</calcChain>
</file>

<file path=xl/sharedStrings.xml><?xml version="1.0" encoding="utf-8"?>
<sst xmlns="http://schemas.openxmlformats.org/spreadsheetml/2006/main" count="179" uniqueCount="110">
  <si>
    <t>Բաշխում ըստ կուրսերի և կիսամյակների</t>
  </si>
  <si>
    <t>Ընդամենը</t>
  </si>
  <si>
    <t>որոնցից</t>
  </si>
  <si>
    <t>I կուրս</t>
  </si>
  <si>
    <t>II կուրս</t>
  </si>
  <si>
    <t>գործն.</t>
  </si>
  <si>
    <t>անհատ.</t>
  </si>
  <si>
    <t xml:space="preserve">Տեղեկատվական տեխնոլոգիաները մասնագիտական հետազոտություններում </t>
  </si>
  <si>
    <t>ստ.</t>
  </si>
  <si>
    <t>Հետազոտության պլանավորում և մեթոդներ</t>
  </si>
  <si>
    <t>Մասնագիտության արդի հիմնախնդիրները</t>
  </si>
  <si>
    <t>եզր. գն.</t>
  </si>
  <si>
    <t xml:space="preserve">Մագիստրոսական թեզի պաշտպանություն </t>
  </si>
  <si>
    <t>քնն.</t>
  </si>
  <si>
    <t>Արցախի պետական համալսարան</t>
  </si>
  <si>
    <t xml:space="preserve">Բարձրագույն  և մասնագիտական  դպրոցների  մանկավարժություն </t>
  </si>
  <si>
    <t xml:space="preserve">Կոմպոզիցիայի տեսություն   </t>
  </si>
  <si>
    <t xml:space="preserve">Գրաֆիկա </t>
  </si>
  <si>
    <t>Միջավայրի  դիզայն /էքստերիեր և ինտերիեր/</t>
  </si>
  <si>
    <t xml:space="preserve">Գրաֆիկական  դիզայն </t>
  </si>
  <si>
    <t xml:space="preserve">Խեցեգործական  արվեստ  </t>
  </si>
  <si>
    <t xml:space="preserve">Կերպարվեստի  դասավանդման մեթոդիկայի  պատմություն </t>
  </si>
  <si>
    <t xml:space="preserve">Հայ կերպարվեստի  պատմություն </t>
  </si>
  <si>
    <t xml:space="preserve">Հաստոցային քանդակագործություն </t>
  </si>
  <si>
    <t>Գեղարվեստական  մանկավարժության հիմունքներ</t>
  </si>
  <si>
    <t xml:space="preserve">Կերպարվեստի  ստեղծագործական ներկայացում </t>
  </si>
  <si>
    <t xml:space="preserve">Գրքի գեղարվեստական  ձևավորում </t>
  </si>
  <si>
    <t xml:space="preserve">Համաշխարհային կերպարվեստի  պատմություն </t>
  </si>
  <si>
    <t xml:space="preserve">Հագուստի գեղարվեստական  ձևավորում </t>
  </si>
  <si>
    <t xml:space="preserve">Գեղանկար </t>
  </si>
  <si>
    <t>Փայտյա իրերի  գեղարվեստական փորագրում, ձևավորում</t>
  </si>
  <si>
    <t>Արվեստի հոգեբանություն</t>
  </si>
  <si>
    <t>Հեռանկար</t>
  </si>
  <si>
    <t>Հաստոցային գրաֆիկա</t>
  </si>
  <si>
    <t>Կոմպոզիցիա</t>
  </si>
  <si>
    <t>Տեխնիկական դիզայն</t>
  </si>
  <si>
    <t>M24</t>
  </si>
  <si>
    <t>M01</t>
  </si>
  <si>
    <t>M10</t>
  </si>
  <si>
    <t>М26</t>
  </si>
  <si>
    <t>M11</t>
  </si>
  <si>
    <t>M12</t>
  </si>
  <si>
    <t>M13</t>
  </si>
  <si>
    <t>M14</t>
  </si>
  <si>
    <t>M15</t>
  </si>
  <si>
    <t>M16</t>
  </si>
  <si>
    <t>M19</t>
  </si>
  <si>
    <t>M17</t>
  </si>
  <si>
    <t>M25</t>
  </si>
  <si>
    <t>M18</t>
  </si>
  <si>
    <t>M20</t>
  </si>
  <si>
    <t>M21</t>
  </si>
  <si>
    <t>M22</t>
  </si>
  <si>
    <t>M23</t>
  </si>
  <si>
    <t xml:space="preserve">                             ստորագրություն</t>
  </si>
  <si>
    <t>ՄԱԳԻՍՏՐԱՏՈՒՐԱՅԻ ՈՒՍՈՒՄՆԱԿԱՆ ՊԼԱՆ</t>
  </si>
  <si>
    <t>մանկավարժության մագիստրոս</t>
  </si>
  <si>
    <r>
      <t xml:space="preserve">Ուսման ժամկետը`    </t>
    </r>
    <r>
      <rPr>
        <b/>
        <sz val="12"/>
        <color theme="1"/>
        <rFont val="Sylfaen"/>
        <family val="1"/>
        <charset val="204"/>
      </rPr>
      <t>2 տարի</t>
    </r>
  </si>
  <si>
    <r>
      <t>Ուսման ձևը`</t>
    </r>
    <r>
      <rPr>
        <b/>
        <sz val="11"/>
        <rFont val="Arial LatArm"/>
        <family val="2"/>
      </rPr>
      <t xml:space="preserve"> </t>
    </r>
    <r>
      <rPr>
        <sz val="11"/>
        <rFont val="Arial LatArm"/>
        <family val="2"/>
      </rPr>
      <t xml:space="preserve"> </t>
    </r>
    <r>
      <rPr>
        <b/>
        <sz val="11"/>
        <rFont val="Arial LatArm"/>
        <family val="2"/>
      </rPr>
      <t>առկա</t>
    </r>
  </si>
  <si>
    <t>M26</t>
  </si>
  <si>
    <t>0103</t>
  </si>
  <si>
    <t>0518</t>
  </si>
  <si>
    <t>0312</t>
  </si>
  <si>
    <t>M02</t>
  </si>
  <si>
    <t>0413</t>
  </si>
  <si>
    <t>M09</t>
  </si>
  <si>
    <t xml:space="preserve"> M08</t>
  </si>
  <si>
    <t xml:space="preserve"> Հաստատում եմ՝</t>
  </si>
  <si>
    <t>Կրեդիտներ</t>
  </si>
  <si>
    <t>Ուսումնական բեռնվածությունը, ժամ</t>
  </si>
  <si>
    <t>Գնահատման ձևը</t>
  </si>
  <si>
    <t>դասախ.</t>
  </si>
  <si>
    <t>լաբոր.</t>
  </si>
  <si>
    <t>ԿՐԹԱԿԱՆ  ԿԱՌՈՒՑԱՄԱՍ</t>
  </si>
  <si>
    <t>ԸՆԴՀԱՆՈՒՐ  ԴԱՍԸՆԹԱՑՆԵՐ</t>
  </si>
  <si>
    <t>ՄԱՍՆԱԳԻՏԱԿԱՆ ԴԱՍԸՆԹԱՑՆԵՐ</t>
  </si>
  <si>
    <t>Պարտադիր դասընթացներ</t>
  </si>
  <si>
    <t>Կամընտրական դասընթացներ</t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</si>
  <si>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</si>
  <si>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</si>
  <si>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</si>
  <si>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</si>
  <si>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</si>
  <si>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</si>
  <si>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</si>
  <si>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</si>
  <si>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 xml:space="preserve">Կերպարվեստ  և դեկորատիվ կիրառական արվեստի դասավանդման մեթոդիկա հանրակրթական և մասնագիտական  դպրոցներում </t>
  </si>
  <si>
    <t>M04</t>
  </si>
  <si>
    <t xml:space="preserve">Հորինվածքի կառուցվածքի  առանձնահատկությունները դեկորատիվ կիրառական արվեստում և գեղարվեստում </t>
  </si>
  <si>
    <t>Մանրանկարչություն</t>
  </si>
  <si>
    <t>Օտար լեզու` մասնագիտական հաղորդակցում 1</t>
  </si>
  <si>
    <t>Օտար լեզու` մասնագիտական հաղորդակցում 2</t>
  </si>
  <si>
    <t>Թվանիշ (Ֆակուլտետ,  ամբիոն)</t>
  </si>
  <si>
    <t>Կրթական/հետազոտական մոդուլի անվանումը</t>
  </si>
  <si>
    <r>
      <t>Կրթական ծրագիր`</t>
    </r>
    <r>
      <rPr>
        <b/>
        <sz val="12"/>
        <color theme="1"/>
        <rFont val="Sylfaen"/>
        <family val="1"/>
        <charset val="204"/>
      </rPr>
      <t xml:space="preserve"> Կերպարվեստ</t>
    </r>
    <r>
      <rPr>
        <sz val="12"/>
        <color theme="1"/>
        <rFont val="Sylfaen"/>
        <family val="1"/>
        <charset val="204"/>
      </rPr>
      <t xml:space="preserve">      </t>
    </r>
    <r>
      <rPr>
        <b/>
        <sz val="12"/>
        <color theme="1"/>
        <rFont val="Sylfaen"/>
        <family val="1"/>
        <charset val="204"/>
      </rPr>
      <t>011401.11.7</t>
    </r>
  </si>
  <si>
    <r>
      <t xml:space="preserve">Մասնագիտություն` </t>
    </r>
    <r>
      <rPr>
        <b/>
        <sz val="12"/>
        <color theme="1"/>
        <rFont val="Sylfaen"/>
        <family val="1"/>
        <charset val="204"/>
      </rPr>
      <t>Մասնագիտական մանկավարժություն</t>
    </r>
    <r>
      <rPr>
        <sz val="12"/>
        <color theme="1"/>
        <rFont val="Sylfaen"/>
        <family val="1"/>
        <charset val="204"/>
      </rPr>
      <t xml:space="preserve">     </t>
    </r>
    <r>
      <rPr>
        <b/>
        <sz val="12"/>
        <color theme="1"/>
        <rFont val="Sylfaen"/>
        <family val="1"/>
        <charset val="204"/>
      </rPr>
      <t xml:space="preserve">011401.00.7 </t>
    </r>
  </si>
  <si>
    <t>Գծանկարի մեթոդիկա</t>
  </si>
  <si>
    <t>Գունանկարի մեթոդիկա</t>
  </si>
  <si>
    <t>Կերպարվեստի փիլիսոփայության հարցեր</t>
  </si>
  <si>
    <t>Կերպարվեստի քննադատություն</t>
  </si>
  <si>
    <t>Ռեկտոր ______________</t>
  </si>
  <si>
    <t>Դասընթացի        թվանիշ</t>
  </si>
  <si>
    <t>М03</t>
  </si>
  <si>
    <t>M03</t>
  </si>
  <si>
    <t>M05</t>
  </si>
  <si>
    <t>M06</t>
  </si>
  <si>
    <t>M07</t>
  </si>
  <si>
    <t>Շնորհվող աստիճանը`</t>
  </si>
  <si>
    <t>2020-2022</t>
  </si>
  <si>
    <t xml:space="preserve">            "____"  _օգոստոսի_  2020 թ.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</si>
</sst>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Sylfaen"/>
      <family val="1"/>
      <charset val="204"/>
    </font>
    <font>
      <sz val="11"/>
      <name val="Arial LatArm"/>
      <family val="2"/>
    </font>
    <font>
      <b/>
      <sz val="11"/>
      <name val="Arial LatArm"/>
      <family val="2"/>
    </font>
    <font>
      <sz val="11"/>
      <name val="Arial"/>
      <family val="2"/>
      <charset val="204"/>
    </font>
    <font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name val="Calibri"/>
      <family val="2"/>
      <charset val="204"/>
      <scheme val="minor"/>
    </font>
    <font>
      <b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DEF7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0" fontId="10" fillId="0" borderId="0" xfId="0" applyFont="1" applyFill="1" applyAlignment="1"/>
    <xf numFmtId="0" fontId="7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Alignment="1"/>
    <xf numFmtId="0" fontId="2" fillId="0" borderId="0" xfId="0" applyFont="1" applyAlignment="1"/>
    <xf numFmtId="0" fontId="10" fillId="0" borderId="0" xfId="0" applyFont="1" applyFill="1" applyBorder="1" applyAlignment="1"/>
    <xf numFmtId="0" fontId="8" fillId="0" borderId="0" xfId="0" applyFont="1" applyAlignment="1"/>
    <xf numFmtId="0" fontId="0" fillId="0" borderId="0" xfId="0" applyFill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7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textRotation="89" wrapText="1"/>
    </xf>
    <xf numFmtId="0" fontId="20" fillId="3" borderId="12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5" fillId="3" borderId="32" xfId="0" applyFont="1" applyFill="1" applyBorder="1"/>
    <xf numFmtId="0" fontId="14" fillId="3" borderId="12" xfId="0" applyFont="1" applyFill="1" applyBorder="1" applyAlignment="1">
      <alignment horizontal="center" vertical="center"/>
    </xf>
    <xf numFmtId="0" fontId="22" fillId="3" borderId="12" xfId="0" applyFont="1" applyFill="1" applyBorder="1"/>
    <xf numFmtId="0" fontId="0" fillId="0" borderId="0" xfId="0" applyBorder="1"/>
    <xf numFmtId="0" fontId="3" fillId="0" borderId="54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/>
    </xf>
    <xf numFmtId="0" fontId="0" fillId="0" borderId="49" xfId="0" applyBorder="1"/>
    <xf numFmtId="0" fontId="0" fillId="0" borderId="49" xfId="0" applyBorder="1" applyAlignment="1">
      <alignment vertical="center"/>
    </xf>
    <xf numFmtId="0" fontId="0" fillId="0" borderId="49" xfId="0" applyFill="1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0" fontId="14" fillId="3" borderId="34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0" fontId="15" fillId="3" borderId="34" xfId="0" applyFont="1" applyFill="1" applyBorder="1"/>
    <xf numFmtId="0" fontId="4" fillId="3" borderId="32" xfId="0" applyFont="1" applyFill="1" applyBorder="1" applyAlignment="1">
      <alignment horizontal="center" vertical="center"/>
    </xf>
    <xf numFmtId="0" fontId="0" fillId="3" borderId="32" xfId="0" applyFont="1" applyFill="1" applyBorder="1"/>
    <xf numFmtId="0" fontId="3" fillId="0" borderId="43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5" fillId="0" borderId="18" xfId="0" applyFont="1" applyBorder="1"/>
    <xf numFmtId="0" fontId="3" fillId="0" borderId="2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5" fillId="0" borderId="22" xfId="0" applyFont="1" applyBorder="1"/>
    <xf numFmtId="0" fontId="3" fillId="0" borderId="1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42" xfId="0" applyFont="1" applyBorder="1" applyAlignment="1">
      <alignment vertical="center" wrapText="1"/>
    </xf>
    <xf numFmtId="49" fontId="3" fillId="0" borderId="23" xfId="0" applyNumberFormat="1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 applyFill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4" fillId="0" borderId="32" xfId="0" applyFont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0" fontId="20" fillId="0" borderId="5" xfId="0" applyFont="1" applyFill="1" applyBorder="1" applyAlignment="1">
      <alignment horizontal="center" vertical="center" textRotation="90" wrapText="1"/>
    </xf>
    <xf numFmtId="0" fontId="20" fillId="0" borderId="12" xfId="0" applyFont="1" applyFill="1" applyBorder="1" applyAlignment="1">
      <alignment horizontal="center" vertical="center" textRotation="90" wrapText="1"/>
    </xf>
    <xf numFmtId="0" fontId="14" fillId="0" borderId="3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27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textRotation="90" wrapText="1"/>
    </xf>
    <xf numFmtId="0" fontId="14" fillId="0" borderId="5" xfId="0" applyFont="1" applyBorder="1" applyAlignment="1">
      <alignment horizontal="center" textRotation="90" wrapText="1"/>
    </xf>
    <xf numFmtId="0" fontId="14" fillId="0" borderId="12" xfId="0" applyFont="1" applyBorder="1" applyAlignment="1">
      <alignment horizontal="center" textRotation="90" wrapText="1"/>
    </xf>
    <xf numFmtId="0" fontId="17" fillId="0" borderId="18" xfId="0" applyFont="1" applyBorder="1" applyAlignment="1">
      <alignment horizontal="center" textRotation="90" wrapText="1"/>
    </xf>
    <xf numFmtId="0" fontId="17" fillId="0" borderId="22" xfId="0" applyFont="1" applyBorder="1" applyAlignment="1">
      <alignment horizontal="center" textRotation="90" wrapText="1"/>
    </xf>
    <xf numFmtId="0" fontId="17" fillId="0" borderId="6" xfId="0" applyFont="1" applyBorder="1" applyAlignment="1">
      <alignment horizontal="center" textRotation="90" wrapText="1"/>
    </xf>
    <xf numFmtId="0" fontId="17" fillId="0" borderId="19" xfId="0" applyFont="1" applyBorder="1" applyAlignment="1">
      <alignment horizontal="center" textRotation="90" wrapText="1"/>
    </xf>
    <xf numFmtId="0" fontId="17" fillId="0" borderId="24" xfId="0" applyFont="1" applyBorder="1" applyAlignment="1">
      <alignment horizontal="center" textRotation="90" wrapText="1"/>
    </xf>
    <xf numFmtId="0" fontId="17" fillId="0" borderId="29" xfId="0" applyFont="1" applyBorder="1" applyAlignment="1">
      <alignment horizontal="center" textRotation="90" wrapText="1"/>
    </xf>
    <xf numFmtId="0" fontId="17" fillId="0" borderId="50" xfId="0" applyFont="1" applyBorder="1" applyAlignment="1">
      <alignment horizontal="center" textRotation="90" wrapText="1"/>
    </xf>
    <xf numFmtId="0" fontId="17" fillId="0" borderId="7" xfId="0" applyFont="1" applyBorder="1" applyAlignment="1">
      <alignment horizontal="center" textRotation="90" wrapText="1"/>
    </xf>
    <xf numFmtId="0" fontId="17" fillId="0" borderId="38" xfId="0" applyFont="1" applyBorder="1" applyAlignment="1">
      <alignment horizont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4" fillId="0" borderId="3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43" xfId="0" applyFont="1" applyBorder="1" applyAlignment="1">
      <alignment horizontal="center" vertical="center" textRotation="89" wrapText="1"/>
    </xf>
    <xf numFmtId="0" fontId="4" fillId="0" borderId="23" xfId="0" applyFont="1" applyBorder="1" applyAlignment="1">
      <alignment horizontal="center" vertical="center" textRotation="89" wrapText="1"/>
    </xf>
    <xf numFmtId="0" fontId="4" fillId="0" borderId="52" xfId="0" applyFont="1" applyBorder="1" applyAlignment="1">
      <alignment horizontal="center" vertical="center" textRotation="89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" fillId="0" borderId="48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85"/>
  <sheetViews>
    <sheetView tabSelected="1" view="pageBreakPreview" topLeftCell="A13" zoomScale="60" zoomScaleNormal="100" workbookViewId="0">
      <selection activeCell="B10" sqref="B10:D10"/>
    </sheetView>
  </sheetViews>
  <sheetFormatPr defaultRowHeight="15"/>
  <cols>
    <col min="1" max="1" width="14.5703125" style="1" customWidth="1"/>
    <col min="2" max="2" width="8.85546875" style="1" customWidth="1"/>
    <col min="3" max="3" width="8.42578125" style="2" customWidth="1"/>
    <col min="4" max="4" width="52.28515625" style="1" customWidth="1"/>
    <col min="5" max="5" width="9.5703125" style="1" bestFit="1" customWidth="1"/>
    <col min="6" max="6" width="7.7109375" style="1" customWidth="1"/>
    <col min="7" max="9" width="6.7109375" style="1" customWidth="1"/>
    <col min="10" max="10" width="7.42578125" style="1" customWidth="1"/>
    <col min="11" max="14" width="6.7109375" style="1" customWidth="1"/>
    <col min="15" max="15" width="10.5703125" style="2" customWidth="1"/>
    <col min="16" max="16" width="4.85546875" style="1" hidden="1" customWidth="1"/>
    <col min="17" max="17" width="5.28515625" style="1" customWidth="1"/>
    <col min="18" max="16384" width="9.140625" style="1"/>
  </cols>
  <sheetData>
    <row r="1" spans="2:52" ht="18">
      <c r="B1" s="9"/>
      <c r="C1" s="105"/>
      <c r="D1" s="112" t="s">
        <v>55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Q1" s="9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9"/>
      <c r="AG1" s="9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2:52" ht="18">
      <c r="B2" s="9"/>
      <c r="C2" s="105"/>
      <c r="D2" s="9"/>
      <c r="E2" s="12"/>
      <c r="F2" s="12"/>
      <c r="G2" s="12"/>
      <c r="H2" s="113" t="s">
        <v>14</v>
      </c>
      <c r="I2" s="113"/>
      <c r="J2" s="113"/>
      <c r="K2" s="113"/>
      <c r="L2" s="113"/>
      <c r="M2" s="113"/>
      <c r="N2" s="113"/>
      <c r="O2" s="113"/>
      <c r="P2" s="51"/>
      <c r="Q2" s="9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9"/>
    </row>
    <row r="3" spans="2:52" ht="18">
      <c r="B3" s="141" t="s">
        <v>67</v>
      </c>
      <c r="C3" s="141"/>
      <c r="D3" s="141"/>
      <c r="E3" s="4"/>
      <c r="F3" s="4"/>
      <c r="G3" s="4"/>
      <c r="H3" s="4"/>
      <c r="I3" s="4"/>
      <c r="J3" s="4"/>
      <c r="O3" s="1"/>
    </row>
    <row r="4" spans="2:52" ht="18">
      <c r="B4" s="4"/>
      <c r="C4" s="103"/>
      <c r="D4" s="140" t="s">
        <v>95</v>
      </c>
      <c r="E4" s="140"/>
      <c r="F4" s="140"/>
      <c r="G4" s="140"/>
      <c r="H4" s="140"/>
      <c r="I4" s="140"/>
      <c r="J4" s="140"/>
      <c r="K4" s="140"/>
      <c r="L4" s="140"/>
      <c r="M4" s="140"/>
      <c r="N4" s="5"/>
      <c r="O4" s="5"/>
      <c r="P4" s="5"/>
    </row>
    <row r="5" spans="2:52" ht="18">
      <c r="B5" s="4"/>
      <c r="C5" s="103"/>
      <c r="D5" s="140" t="s">
        <v>94</v>
      </c>
      <c r="E5" s="140"/>
      <c r="F5" s="140"/>
      <c r="G5" s="140"/>
      <c r="H5" s="140"/>
      <c r="I5" s="140"/>
      <c r="J5" s="140"/>
      <c r="K5" s="140"/>
      <c r="L5" s="140"/>
      <c r="M5" s="140"/>
      <c r="N5" s="8"/>
      <c r="O5" s="8"/>
      <c r="P5" s="8"/>
    </row>
    <row r="6" spans="2:52" ht="18">
      <c r="B6" s="4"/>
      <c r="C6" s="103"/>
      <c r="D6" s="151" t="s">
        <v>108</v>
      </c>
      <c r="E6" s="151"/>
      <c r="F6" s="151"/>
      <c r="G6" s="151"/>
      <c r="H6" s="151"/>
      <c r="I6" s="151"/>
      <c r="J6" s="151"/>
      <c r="K6" s="151"/>
      <c r="L6" s="151"/>
      <c r="M6" s="151"/>
      <c r="N6" s="104"/>
      <c r="O6" s="104"/>
      <c r="P6" s="104"/>
    </row>
    <row r="7" spans="2:52" ht="18">
      <c r="B7" s="14" t="s">
        <v>100</v>
      </c>
      <c r="C7" s="103"/>
      <c r="D7" s="6"/>
      <c r="E7" s="151"/>
      <c r="F7" s="151"/>
      <c r="G7" s="151"/>
      <c r="H7" s="151"/>
      <c r="I7" s="16"/>
      <c r="J7" s="16"/>
      <c r="K7" s="195" t="s">
        <v>107</v>
      </c>
      <c r="L7" s="195"/>
      <c r="M7" s="195"/>
      <c r="N7" s="195"/>
      <c r="O7" s="195"/>
      <c r="P7" s="195"/>
    </row>
    <row r="8" spans="2:52">
      <c r="B8" s="157" t="s">
        <v>54</v>
      </c>
      <c r="C8" s="157"/>
      <c r="D8" s="157"/>
      <c r="J8" s="145" t="s">
        <v>56</v>
      </c>
      <c r="K8" s="145"/>
      <c r="L8" s="145"/>
      <c r="M8" s="145"/>
      <c r="N8" s="145"/>
      <c r="O8" s="145"/>
      <c r="P8" s="145"/>
    </row>
    <row r="9" spans="2:52" ht="18">
      <c r="B9" s="4"/>
      <c r="C9" s="103"/>
      <c r="D9" s="4"/>
      <c r="E9" s="4"/>
      <c r="F9" s="4"/>
      <c r="G9" s="4"/>
      <c r="H9" s="4"/>
      <c r="I9" s="4"/>
      <c r="J9" s="4"/>
      <c r="K9" s="195" t="s">
        <v>57</v>
      </c>
      <c r="L9" s="195"/>
      <c r="M9" s="195"/>
      <c r="N9" s="195"/>
      <c r="O9" s="195"/>
      <c r="P9" s="195"/>
    </row>
    <row r="10" spans="2:52" ht="18">
      <c r="B10" s="141" t="s">
        <v>109</v>
      </c>
      <c r="C10" s="141"/>
      <c r="D10" s="141"/>
      <c r="E10" s="4"/>
      <c r="F10" s="4"/>
      <c r="G10" s="4"/>
      <c r="H10" s="4"/>
      <c r="I10" s="4"/>
      <c r="J10" s="4"/>
      <c r="K10" s="8"/>
      <c r="L10" s="196" t="s">
        <v>58</v>
      </c>
      <c r="M10" s="196"/>
      <c r="N10" s="196"/>
      <c r="O10" s="196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2:52" ht="18.75" thickBot="1">
      <c r="D11" s="4"/>
      <c r="E11" s="4"/>
      <c r="I11" s="4"/>
      <c r="J11" s="4"/>
      <c r="K11" s="4"/>
      <c r="L11" s="4"/>
      <c r="M11" s="4"/>
      <c r="N11" s="4"/>
      <c r="O11" s="4"/>
      <c r="P11" s="4"/>
    </row>
    <row r="12" spans="2:52" ht="47.25" customHeight="1" thickBot="1">
      <c r="B12" s="114" t="s">
        <v>92</v>
      </c>
      <c r="C12" s="115" t="s">
        <v>101</v>
      </c>
      <c r="D12" s="118" t="s">
        <v>93</v>
      </c>
      <c r="E12" s="119" t="s">
        <v>68</v>
      </c>
      <c r="F12" s="142" t="s">
        <v>69</v>
      </c>
      <c r="G12" s="143"/>
      <c r="H12" s="143"/>
      <c r="I12" s="143"/>
      <c r="J12" s="144"/>
      <c r="K12" s="142" t="s">
        <v>0</v>
      </c>
      <c r="L12" s="143"/>
      <c r="M12" s="143"/>
      <c r="N12" s="144"/>
      <c r="O12" s="146" t="s">
        <v>70</v>
      </c>
    </row>
    <row r="13" spans="2:52" ht="15.75" customHeight="1" thickBot="1">
      <c r="B13" s="114"/>
      <c r="C13" s="116"/>
      <c r="D13" s="118"/>
      <c r="E13" s="120"/>
      <c r="F13" s="122" t="s">
        <v>1</v>
      </c>
      <c r="G13" s="142" t="s">
        <v>2</v>
      </c>
      <c r="H13" s="143"/>
      <c r="I13" s="143"/>
      <c r="J13" s="144"/>
      <c r="K13" s="149" t="s">
        <v>3</v>
      </c>
      <c r="L13" s="150"/>
      <c r="M13" s="194" t="s">
        <v>4</v>
      </c>
      <c r="N13" s="150"/>
      <c r="O13" s="147"/>
    </row>
    <row r="14" spans="2:52" ht="21" customHeight="1" thickBot="1">
      <c r="B14" s="114"/>
      <c r="C14" s="116"/>
      <c r="D14" s="118"/>
      <c r="E14" s="120"/>
      <c r="F14" s="123"/>
      <c r="G14" s="125" t="s">
        <v>71</v>
      </c>
      <c r="H14" s="128" t="s">
        <v>5</v>
      </c>
      <c r="I14" s="128" t="s">
        <v>72</v>
      </c>
      <c r="J14" s="131" t="s">
        <v>6</v>
      </c>
      <c r="K14" s="172">
        <v>1</v>
      </c>
      <c r="L14" s="134">
        <v>2</v>
      </c>
      <c r="M14" s="137">
        <v>3</v>
      </c>
      <c r="N14" s="134">
        <v>4</v>
      </c>
      <c r="O14" s="147"/>
      <c r="S14" s="102"/>
    </row>
    <row r="15" spans="2:52" ht="21" customHeight="1" thickBot="1">
      <c r="B15" s="114"/>
      <c r="C15" s="116"/>
      <c r="D15" s="118"/>
      <c r="E15" s="120"/>
      <c r="F15" s="123"/>
      <c r="G15" s="126"/>
      <c r="H15" s="129"/>
      <c r="I15" s="129"/>
      <c r="J15" s="132"/>
      <c r="K15" s="173"/>
      <c r="L15" s="135"/>
      <c r="M15" s="138"/>
      <c r="N15" s="135"/>
      <c r="O15" s="147"/>
    </row>
    <row r="16" spans="2:52" s="17" customFormat="1" ht="12" customHeight="1" thickBot="1">
      <c r="B16" s="114"/>
      <c r="C16" s="117"/>
      <c r="D16" s="118"/>
      <c r="E16" s="121"/>
      <c r="F16" s="124"/>
      <c r="G16" s="127"/>
      <c r="H16" s="130"/>
      <c r="I16" s="130"/>
      <c r="J16" s="133"/>
      <c r="K16" s="174"/>
      <c r="L16" s="136"/>
      <c r="M16" s="139"/>
      <c r="N16" s="136"/>
      <c r="O16" s="148"/>
    </row>
    <row r="17" spans="1:17" customFormat="1" ht="15.75" customHeight="1" thickBot="1">
      <c r="A17" s="69"/>
      <c r="B17" s="153" t="s">
        <v>73</v>
      </c>
      <c r="C17" s="153"/>
      <c r="D17" s="153"/>
      <c r="E17" s="52">
        <f>E18+E24</f>
        <v>81</v>
      </c>
      <c r="F17" s="52">
        <f t="shared" ref="F17:N17" si="0">F18+F24</f>
        <v>2430</v>
      </c>
      <c r="G17" s="52">
        <f t="shared" si="0"/>
        <v>276</v>
      </c>
      <c r="H17" s="52">
        <f t="shared" si="0"/>
        <v>534</v>
      </c>
      <c r="I17" s="52">
        <f t="shared" si="0"/>
        <v>0</v>
      </c>
      <c r="J17" s="52">
        <f t="shared" si="0"/>
        <v>1620</v>
      </c>
      <c r="K17" s="52">
        <f t="shared" si="0"/>
        <v>18</v>
      </c>
      <c r="L17" s="52">
        <f t="shared" si="0"/>
        <v>18</v>
      </c>
      <c r="M17" s="52">
        <f t="shared" si="0"/>
        <v>18</v>
      </c>
      <c r="N17" s="52">
        <f t="shared" si="0"/>
        <v>0</v>
      </c>
      <c r="O17" s="53"/>
      <c r="Q17" s="59"/>
    </row>
    <row r="18" spans="1:17" customFormat="1" ht="23.25" customHeight="1" thickBot="1">
      <c r="A18" s="69"/>
      <c r="B18" s="175" t="s">
        <v>74</v>
      </c>
      <c r="C18" s="175"/>
      <c r="D18" s="176"/>
      <c r="E18" s="54">
        <f>E19+E20+E21+E22+E23</f>
        <v>15</v>
      </c>
      <c r="F18" s="54">
        <f t="shared" ref="F18:N18" si="1">F19+F20+F21+F22+F23</f>
        <v>450</v>
      </c>
      <c r="G18" s="54">
        <f t="shared" si="1"/>
        <v>46</v>
      </c>
      <c r="H18" s="54">
        <f t="shared" si="1"/>
        <v>104</v>
      </c>
      <c r="I18" s="54">
        <f t="shared" si="1"/>
        <v>0</v>
      </c>
      <c r="J18" s="54">
        <f t="shared" si="1"/>
        <v>300</v>
      </c>
      <c r="K18" s="54">
        <f t="shared" si="1"/>
        <v>8</v>
      </c>
      <c r="L18" s="54">
        <f t="shared" si="1"/>
        <v>2</v>
      </c>
      <c r="M18" s="54">
        <f t="shared" si="1"/>
        <v>0</v>
      </c>
      <c r="N18" s="54">
        <f t="shared" si="1"/>
        <v>0</v>
      </c>
      <c r="O18" s="54"/>
    </row>
    <row r="19" spans="1:17" ht="30.75" customHeight="1">
      <c r="A19" s="70"/>
      <c r="B19" s="66" t="s">
        <v>60</v>
      </c>
      <c r="C19" s="32" t="s">
        <v>36</v>
      </c>
      <c r="D19" s="60" t="s">
        <v>7</v>
      </c>
      <c r="E19" s="18">
        <v>3</v>
      </c>
      <c r="F19" s="32">
        <v>90</v>
      </c>
      <c r="G19" s="44"/>
      <c r="H19" s="26">
        <v>30</v>
      </c>
      <c r="I19" s="26"/>
      <c r="J19" s="48">
        <v>60</v>
      </c>
      <c r="K19" s="47">
        <v>2</v>
      </c>
      <c r="L19" s="48"/>
      <c r="M19" s="3"/>
      <c r="N19" s="32"/>
      <c r="O19" s="32" t="s">
        <v>8</v>
      </c>
    </row>
    <row r="20" spans="1:17" ht="23.25" customHeight="1">
      <c r="A20" s="70"/>
      <c r="B20" s="66" t="s">
        <v>61</v>
      </c>
      <c r="C20" s="19" t="s">
        <v>37</v>
      </c>
      <c r="D20" s="61" t="s">
        <v>90</v>
      </c>
      <c r="E20" s="19">
        <v>3</v>
      </c>
      <c r="F20" s="19">
        <v>90</v>
      </c>
      <c r="G20" s="24"/>
      <c r="H20" s="21">
        <v>30</v>
      </c>
      <c r="I20" s="21"/>
      <c r="J20" s="22">
        <v>60</v>
      </c>
      <c r="K20" s="23">
        <v>2</v>
      </c>
      <c r="L20" s="22"/>
      <c r="M20" s="31"/>
      <c r="N20" s="19"/>
      <c r="O20" s="19" t="s">
        <v>8</v>
      </c>
    </row>
    <row r="21" spans="1:17" ht="23.25" customHeight="1">
      <c r="A21" s="70"/>
      <c r="B21" s="66" t="s">
        <v>61</v>
      </c>
      <c r="C21" s="19" t="s">
        <v>37</v>
      </c>
      <c r="D21" s="61" t="s">
        <v>91</v>
      </c>
      <c r="E21" s="19">
        <v>3</v>
      </c>
      <c r="F21" s="19">
        <v>90</v>
      </c>
      <c r="G21" s="24"/>
      <c r="H21" s="21">
        <v>30</v>
      </c>
      <c r="I21" s="21"/>
      <c r="J21" s="22">
        <v>60</v>
      </c>
      <c r="K21" s="23"/>
      <c r="L21" s="22">
        <v>2</v>
      </c>
      <c r="M21" s="31"/>
      <c r="N21" s="19"/>
      <c r="O21" s="19" t="s">
        <v>8</v>
      </c>
    </row>
    <row r="22" spans="1:17" ht="23.25" customHeight="1">
      <c r="A22" s="70"/>
      <c r="B22" s="66" t="s">
        <v>62</v>
      </c>
      <c r="C22" s="19" t="s">
        <v>37</v>
      </c>
      <c r="D22" s="61" t="s">
        <v>9</v>
      </c>
      <c r="E22" s="19">
        <v>3</v>
      </c>
      <c r="F22" s="19">
        <v>90</v>
      </c>
      <c r="G22" s="24">
        <v>16</v>
      </c>
      <c r="H22" s="21">
        <v>14</v>
      </c>
      <c r="I22" s="21"/>
      <c r="J22" s="22">
        <v>60</v>
      </c>
      <c r="K22" s="23">
        <v>2</v>
      </c>
      <c r="L22" s="22"/>
      <c r="M22" s="31"/>
      <c r="N22" s="19"/>
      <c r="O22" s="19" t="s">
        <v>8</v>
      </c>
    </row>
    <row r="23" spans="1:17" ht="23.25" customHeight="1" thickBot="1">
      <c r="A23" s="70"/>
      <c r="B23" s="67" t="s">
        <v>62</v>
      </c>
      <c r="C23" s="63" t="s">
        <v>63</v>
      </c>
      <c r="D23" s="62" t="s">
        <v>10</v>
      </c>
      <c r="E23" s="30">
        <v>3</v>
      </c>
      <c r="F23" s="30">
        <v>90</v>
      </c>
      <c r="G23" s="43">
        <v>30</v>
      </c>
      <c r="H23" s="49"/>
      <c r="I23" s="49"/>
      <c r="J23" s="45">
        <v>60</v>
      </c>
      <c r="K23" s="46">
        <v>2</v>
      </c>
      <c r="L23" s="45"/>
      <c r="M23" s="38"/>
      <c r="N23" s="30"/>
      <c r="O23" s="63" t="s">
        <v>8</v>
      </c>
    </row>
    <row r="24" spans="1:17" s="17" customFormat="1" ht="18" customHeight="1" thickBot="1">
      <c r="A24" s="71"/>
      <c r="B24" s="177" t="s">
        <v>75</v>
      </c>
      <c r="C24" s="177"/>
      <c r="D24" s="177"/>
      <c r="E24" s="55">
        <f>E25+E42</f>
        <v>66</v>
      </c>
      <c r="F24" s="55">
        <f t="shared" ref="F24:N24" si="2">F25+F42</f>
        <v>1980</v>
      </c>
      <c r="G24" s="55">
        <f t="shared" si="2"/>
        <v>230</v>
      </c>
      <c r="H24" s="55">
        <f t="shared" si="2"/>
        <v>430</v>
      </c>
      <c r="I24" s="55">
        <f t="shared" si="2"/>
        <v>0</v>
      </c>
      <c r="J24" s="55">
        <f t="shared" si="2"/>
        <v>1320</v>
      </c>
      <c r="K24" s="55">
        <f t="shared" si="2"/>
        <v>10</v>
      </c>
      <c r="L24" s="55">
        <f t="shared" si="2"/>
        <v>16</v>
      </c>
      <c r="M24" s="55">
        <f t="shared" si="2"/>
        <v>18</v>
      </c>
      <c r="N24" s="55">
        <f t="shared" si="2"/>
        <v>0</v>
      </c>
      <c r="O24" s="56"/>
    </row>
    <row r="25" spans="1:17" s="28" customFormat="1" ht="18" customHeight="1" thickBot="1">
      <c r="A25" s="72"/>
      <c r="B25" s="170" t="s">
        <v>76</v>
      </c>
      <c r="C25" s="171"/>
      <c r="D25" s="178"/>
      <c r="E25" s="57">
        <f>E26+E27+E28+E29+E30+E31+E32+E33+E34+E35+E36+E37+E38+E39+E40+E41</f>
        <v>48</v>
      </c>
      <c r="F25" s="57">
        <f t="shared" ref="F25:N25" si="3">F26+F27+F28+F29+F30+F31+F32+F33+F34+F35+F36+F37+F38+F39+F40+F41</f>
        <v>1440</v>
      </c>
      <c r="G25" s="57">
        <f t="shared" si="3"/>
        <v>194</v>
      </c>
      <c r="H25" s="57">
        <f t="shared" si="3"/>
        <v>286</v>
      </c>
      <c r="I25" s="57">
        <f t="shared" si="3"/>
        <v>0</v>
      </c>
      <c r="J25" s="57">
        <f t="shared" si="3"/>
        <v>960</v>
      </c>
      <c r="K25" s="57">
        <f t="shared" si="3"/>
        <v>6</v>
      </c>
      <c r="L25" s="57">
        <f t="shared" si="3"/>
        <v>12</v>
      </c>
      <c r="M25" s="57">
        <f t="shared" si="3"/>
        <v>14</v>
      </c>
      <c r="N25" s="57">
        <f t="shared" si="3"/>
        <v>0</v>
      </c>
      <c r="O25" s="58"/>
      <c r="P25" s="27"/>
    </row>
    <row r="26" spans="1:17" ht="30.75" customHeight="1">
      <c r="A26" s="70"/>
      <c r="B26" s="68" t="s">
        <v>64</v>
      </c>
      <c r="C26" s="64" t="s">
        <v>103</v>
      </c>
      <c r="D26" s="60" t="s">
        <v>15</v>
      </c>
      <c r="E26" s="18">
        <v>3</v>
      </c>
      <c r="F26" s="76">
        <v>90</v>
      </c>
      <c r="G26" s="74">
        <v>24</v>
      </c>
      <c r="H26" s="33">
        <v>6</v>
      </c>
      <c r="I26" s="33"/>
      <c r="J26" s="35">
        <v>60</v>
      </c>
      <c r="K26" s="34">
        <v>2</v>
      </c>
      <c r="L26" s="50"/>
      <c r="M26" s="44"/>
      <c r="N26" s="48"/>
      <c r="O26" s="32" t="s">
        <v>11</v>
      </c>
    </row>
    <row r="27" spans="1:17" ht="29.25" customHeight="1">
      <c r="A27" s="70"/>
      <c r="B27" s="68" t="s">
        <v>62</v>
      </c>
      <c r="C27" s="39" t="s">
        <v>102</v>
      </c>
      <c r="D27" s="106" t="s">
        <v>16</v>
      </c>
      <c r="E27" s="19">
        <v>3</v>
      </c>
      <c r="F27" s="77">
        <v>90</v>
      </c>
      <c r="G27" s="75">
        <v>24</v>
      </c>
      <c r="H27" s="20">
        <v>6</v>
      </c>
      <c r="I27" s="21"/>
      <c r="J27" s="22">
        <v>60</v>
      </c>
      <c r="K27" s="23">
        <v>2</v>
      </c>
      <c r="L27" s="22"/>
      <c r="M27" s="24"/>
      <c r="N27" s="22"/>
      <c r="O27" s="19" t="s">
        <v>11</v>
      </c>
    </row>
    <row r="28" spans="1:17" ht="45.75" customHeight="1">
      <c r="A28" s="70"/>
      <c r="B28" s="68" t="s">
        <v>62</v>
      </c>
      <c r="C28" s="39" t="s">
        <v>87</v>
      </c>
      <c r="D28" s="106" t="s">
        <v>86</v>
      </c>
      <c r="E28" s="19">
        <v>3</v>
      </c>
      <c r="F28" s="77">
        <v>90</v>
      </c>
      <c r="G28" s="75">
        <v>20</v>
      </c>
      <c r="H28" s="20">
        <v>10</v>
      </c>
      <c r="I28" s="21"/>
      <c r="J28" s="22">
        <v>60</v>
      </c>
      <c r="K28" s="23">
        <v>2</v>
      </c>
      <c r="L28" s="22"/>
      <c r="M28" s="24"/>
      <c r="N28" s="22"/>
      <c r="O28" s="19" t="s">
        <v>11</v>
      </c>
    </row>
    <row r="29" spans="1:17" ht="17.25" customHeight="1">
      <c r="A29" s="70"/>
      <c r="B29" s="68" t="s">
        <v>62</v>
      </c>
      <c r="C29" s="39" t="s">
        <v>104</v>
      </c>
      <c r="D29" s="106" t="s">
        <v>17</v>
      </c>
      <c r="E29" s="19">
        <v>3</v>
      </c>
      <c r="F29" s="77">
        <v>90</v>
      </c>
      <c r="G29" s="75">
        <v>4</v>
      </c>
      <c r="H29" s="20">
        <v>26</v>
      </c>
      <c r="I29" s="21"/>
      <c r="J29" s="22">
        <v>60</v>
      </c>
      <c r="K29" s="40"/>
      <c r="L29" s="22"/>
      <c r="M29" s="24">
        <v>2</v>
      </c>
      <c r="N29" s="22"/>
      <c r="O29" s="19" t="s">
        <v>11</v>
      </c>
    </row>
    <row r="30" spans="1:17" ht="17.25" customHeight="1">
      <c r="A30" s="70"/>
      <c r="B30" s="68" t="s">
        <v>62</v>
      </c>
      <c r="C30" s="39" t="s">
        <v>105</v>
      </c>
      <c r="D30" s="106" t="s">
        <v>18</v>
      </c>
      <c r="E30" s="19">
        <v>3</v>
      </c>
      <c r="F30" s="77">
        <v>90</v>
      </c>
      <c r="G30" s="75">
        <v>4</v>
      </c>
      <c r="H30" s="20">
        <v>26</v>
      </c>
      <c r="I30" s="21"/>
      <c r="J30" s="22">
        <v>60</v>
      </c>
      <c r="K30" s="23"/>
      <c r="L30" s="22">
        <v>2</v>
      </c>
      <c r="M30" s="24"/>
      <c r="N30" s="22"/>
      <c r="O30" s="19" t="s">
        <v>11</v>
      </c>
    </row>
    <row r="31" spans="1:17" ht="17.25" customHeight="1">
      <c r="A31" s="70"/>
      <c r="B31" s="68" t="s">
        <v>62</v>
      </c>
      <c r="C31" s="39" t="s">
        <v>106</v>
      </c>
      <c r="D31" s="106" t="s">
        <v>19</v>
      </c>
      <c r="E31" s="19">
        <v>3</v>
      </c>
      <c r="F31" s="77">
        <v>90</v>
      </c>
      <c r="G31" s="75">
        <v>4</v>
      </c>
      <c r="H31" s="20">
        <v>26</v>
      </c>
      <c r="I31" s="21"/>
      <c r="J31" s="22">
        <v>60</v>
      </c>
      <c r="K31" s="23"/>
      <c r="L31" s="22">
        <v>2</v>
      </c>
      <c r="M31" s="24"/>
      <c r="N31" s="22"/>
      <c r="O31" s="19" t="s">
        <v>11</v>
      </c>
    </row>
    <row r="32" spans="1:17" ht="17.25" customHeight="1">
      <c r="A32" s="70"/>
      <c r="B32" s="68" t="s">
        <v>62</v>
      </c>
      <c r="C32" s="39" t="s">
        <v>66</v>
      </c>
      <c r="D32" s="106" t="s">
        <v>20</v>
      </c>
      <c r="E32" s="19">
        <v>3</v>
      </c>
      <c r="F32" s="77">
        <v>90</v>
      </c>
      <c r="G32" s="75">
        <v>4</v>
      </c>
      <c r="H32" s="20">
        <v>26</v>
      </c>
      <c r="I32" s="21"/>
      <c r="J32" s="22">
        <v>60</v>
      </c>
      <c r="K32" s="23"/>
      <c r="L32" s="22">
        <v>2</v>
      </c>
      <c r="M32" s="24"/>
      <c r="N32" s="22"/>
      <c r="O32" s="19" t="s">
        <v>11</v>
      </c>
    </row>
    <row r="33" spans="1:18" ht="30">
      <c r="A33" s="70"/>
      <c r="B33" s="68" t="s">
        <v>62</v>
      </c>
      <c r="C33" s="39" t="s">
        <v>65</v>
      </c>
      <c r="D33" s="106" t="s">
        <v>21</v>
      </c>
      <c r="E33" s="19">
        <v>3</v>
      </c>
      <c r="F33" s="77">
        <v>90</v>
      </c>
      <c r="G33" s="75">
        <v>20</v>
      </c>
      <c r="H33" s="20">
        <v>10</v>
      </c>
      <c r="I33" s="21"/>
      <c r="J33" s="22">
        <v>60</v>
      </c>
      <c r="K33" s="23"/>
      <c r="L33" s="22">
        <v>2</v>
      </c>
      <c r="M33" s="24"/>
      <c r="N33" s="22"/>
      <c r="O33" s="19" t="s">
        <v>11</v>
      </c>
    </row>
    <row r="34" spans="1:18" ht="17.25" customHeight="1">
      <c r="A34" s="70"/>
      <c r="B34" s="68" t="s">
        <v>62</v>
      </c>
      <c r="C34" s="39" t="s">
        <v>38</v>
      </c>
      <c r="D34" s="106" t="s">
        <v>22</v>
      </c>
      <c r="E34" s="19">
        <v>3</v>
      </c>
      <c r="F34" s="77">
        <v>90</v>
      </c>
      <c r="G34" s="75">
        <v>20</v>
      </c>
      <c r="H34" s="20">
        <v>10</v>
      </c>
      <c r="I34" s="21"/>
      <c r="J34" s="22">
        <v>60</v>
      </c>
      <c r="K34" s="23"/>
      <c r="L34" s="22">
        <v>2</v>
      </c>
      <c r="M34" s="24"/>
      <c r="N34" s="22"/>
      <c r="O34" s="19" t="s">
        <v>11</v>
      </c>
    </row>
    <row r="35" spans="1:18" ht="17.25" customHeight="1">
      <c r="A35" s="70"/>
      <c r="B35" s="68" t="s">
        <v>62</v>
      </c>
      <c r="C35" s="39" t="s">
        <v>40</v>
      </c>
      <c r="D35" s="106" t="s">
        <v>23</v>
      </c>
      <c r="E35" s="19">
        <v>3</v>
      </c>
      <c r="F35" s="77">
        <v>90</v>
      </c>
      <c r="G35" s="75">
        <v>4</v>
      </c>
      <c r="H35" s="20">
        <v>26</v>
      </c>
      <c r="I35" s="21"/>
      <c r="J35" s="22">
        <v>60</v>
      </c>
      <c r="K35" s="23"/>
      <c r="L35" s="22">
        <v>2</v>
      </c>
      <c r="M35" s="24"/>
      <c r="N35" s="22"/>
      <c r="O35" s="19" t="s">
        <v>11</v>
      </c>
    </row>
    <row r="36" spans="1:18" ht="17.25" customHeight="1">
      <c r="A36" s="70"/>
      <c r="B36" s="68" t="s">
        <v>64</v>
      </c>
      <c r="C36" s="39" t="s">
        <v>39</v>
      </c>
      <c r="D36" s="106" t="s">
        <v>24</v>
      </c>
      <c r="E36" s="19">
        <v>3</v>
      </c>
      <c r="F36" s="77">
        <v>90</v>
      </c>
      <c r="G36" s="75">
        <v>16</v>
      </c>
      <c r="H36" s="20">
        <v>14</v>
      </c>
      <c r="I36" s="21"/>
      <c r="J36" s="22">
        <v>60</v>
      </c>
      <c r="K36" s="23"/>
      <c r="L36" s="22"/>
      <c r="M36" s="24">
        <v>2</v>
      </c>
      <c r="N36" s="22"/>
      <c r="O36" s="19" t="s">
        <v>11</v>
      </c>
    </row>
    <row r="37" spans="1:18" ht="17.25" customHeight="1">
      <c r="A37" s="70"/>
      <c r="B37" s="68" t="s">
        <v>62</v>
      </c>
      <c r="C37" s="39" t="s">
        <v>41</v>
      </c>
      <c r="D37" s="106" t="s">
        <v>25</v>
      </c>
      <c r="E37" s="19">
        <v>3</v>
      </c>
      <c r="F37" s="77">
        <v>90</v>
      </c>
      <c r="G37" s="75">
        <v>6</v>
      </c>
      <c r="H37" s="20">
        <v>24</v>
      </c>
      <c r="I37" s="21"/>
      <c r="J37" s="22">
        <v>60</v>
      </c>
      <c r="K37" s="23"/>
      <c r="L37" s="22"/>
      <c r="M37" s="24">
        <v>2</v>
      </c>
      <c r="N37" s="22"/>
      <c r="O37" s="19" t="s">
        <v>11</v>
      </c>
    </row>
    <row r="38" spans="1:18" ht="17.25" customHeight="1">
      <c r="A38" s="70"/>
      <c r="B38" s="68" t="s">
        <v>62</v>
      </c>
      <c r="C38" s="39" t="s">
        <v>42</v>
      </c>
      <c r="D38" s="106" t="s">
        <v>26</v>
      </c>
      <c r="E38" s="19">
        <v>3</v>
      </c>
      <c r="F38" s="77">
        <v>90</v>
      </c>
      <c r="G38" s="75">
        <v>4</v>
      </c>
      <c r="H38" s="20">
        <v>26</v>
      </c>
      <c r="I38" s="21"/>
      <c r="J38" s="22">
        <v>60</v>
      </c>
      <c r="K38" s="23"/>
      <c r="L38" s="22"/>
      <c r="M38" s="24">
        <v>2</v>
      </c>
      <c r="N38" s="22"/>
      <c r="O38" s="80" t="s">
        <v>11</v>
      </c>
      <c r="P38" s="81"/>
      <c r="Q38" s="81"/>
    </row>
    <row r="39" spans="1:18" ht="17.25" customHeight="1">
      <c r="A39" s="70"/>
      <c r="B39" s="68" t="s">
        <v>62</v>
      </c>
      <c r="C39" s="39" t="s">
        <v>43</v>
      </c>
      <c r="D39" s="106" t="s">
        <v>27</v>
      </c>
      <c r="E39" s="19">
        <v>3</v>
      </c>
      <c r="F39" s="77">
        <v>90</v>
      </c>
      <c r="G39" s="75">
        <v>24</v>
      </c>
      <c r="H39" s="20">
        <v>6</v>
      </c>
      <c r="I39" s="21"/>
      <c r="J39" s="22">
        <v>60</v>
      </c>
      <c r="K39" s="23"/>
      <c r="L39" s="22"/>
      <c r="M39" s="24">
        <v>2</v>
      </c>
      <c r="N39" s="22"/>
      <c r="O39" s="31" t="s">
        <v>11</v>
      </c>
      <c r="P39" s="81"/>
      <c r="Q39" s="81"/>
    </row>
    <row r="40" spans="1:18" ht="17.25" customHeight="1">
      <c r="A40" s="70"/>
      <c r="B40" s="68" t="s">
        <v>62</v>
      </c>
      <c r="C40" s="39" t="s">
        <v>44</v>
      </c>
      <c r="D40" s="106" t="s">
        <v>28</v>
      </c>
      <c r="E40" s="19">
        <v>3</v>
      </c>
      <c r="F40" s="77">
        <v>90</v>
      </c>
      <c r="G40" s="75">
        <v>6</v>
      </c>
      <c r="H40" s="20">
        <v>24</v>
      </c>
      <c r="I40" s="21"/>
      <c r="J40" s="22">
        <v>60</v>
      </c>
      <c r="K40" s="23"/>
      <c r="L40" s="22"/>
      <c r="M40" s="24">
        <v>2</v>
      </c>
      <c r="N40" s="22"/>
      <c r="O40" s="31" t="s">
        <v>11</v>
      </c>
      <c r="P40" s="81"/>
      <c r="Q40" s="81"/>
    </row>
    <row r="41" spans="1:18" ht="36" customHeight="1" thickBot="1">
      <c r="A41" s="70"/>
      <c r="B41" s="68" t="s">
        <v>62</v>
      </c>
      <c r="C41" s="65" t="s">
        <v>45</v>
      </c>
      <c r="D41" s="107" t="s">
        <v>88</v>
      </c>
      <c r="E41" s="30">
        <v>3</v>
      </c>
      <c r="F41" s="79">
        <v>90</v>
      </c>
      <c r="G41" s="78">
        <v>10</v>
      </c>
      <c r="H41" s="41">
        <v>20</v>
      </c>
      <c r="I41" s="49"/>
      <c r="J41" s="45">
        <v>60</v>
      </c>
      <c r="K41" s="36"/>
      <c r="L41" s="37"/>
      <c r="M41" s="43">
        <v>2</v>
      </c>
      <c r="N41" s="45"/>
      <c r="O41" s="63" t="s">
        <v>11</v>
      </c>
      <c r="P41" s="81"/>
    </row>
    <row r="42" spans="1:18" s="28" customFormat="1" ht="15.75" thickBot="1">
      <c r="A42" s="72"/>
      <c r="B42" s="170" t="s">
        <v>77</v>
      </c>
      <c r="C42" s="171"/>
      <c r="D42" s="171"/>
      <c r="E42" s="55">
        <f>E43+E45+E47+E49+E51+E53</f>
        <v>18</v>
      </c>
      <c r="F42" s="55">
        <f t="shared" ref="F42:N42" si="4">F43+F45+F47+F49+F51+F53</f>
        <v>540</v>
      </c>
      <c r="G42" s="55">
        <f t="shared" si="4"/>
        <v>36</v>
      </c>
      <c r="H42" s="55">
        <f t="shared" si="4"/>
        <v>144</v>
      </c>
      <c r="I42" s="55">
        <f t="shared" si="4"/>
        <v>0</v>
      </c>
      <c r="J42" s="55">
        <f t="shared" si="4"/>
        <v>360</v>
      </c>
      <c r="K42" s="73">
        <f t="shared" si="4"/>
        <v>4</v>
      </c>
      <c r="L42" s="55">
        <f t="shared" si="4"/>
        <v>4</v>
      </c>
      <c r="M42" s="55">
        <f t="shared" si="4"/>
        <v>4</v>
      </c>
      <c r="N42" s="55">
        <f t="shared" si="4"/>
        <v>0</v>
      </c>
      <c r="O42" s="88"/>
      <c r="P42" s="82"/>
      <c r="Q42" s="82"/>
    </row>
    <row r="43" spans="1:18" ht="19.5" customHeight="1">
      <c r="A43" s="70"/>
      <c r="B43" s="86" t="s">
        <v>62</v>
      </c>
      <c r="C43" s="42" t="s">
        <v>47</v>
      </c>
      <c r="D43" s="111" t="s">
        <v>29</v>
      </c>
      <c r="E43" s="183">
        <v>3</v>
      </c>
      <c r="F43" s="183">
        <v>90</v>
      </c>
      <c r="G43" s="192">
        <v>6</v>
      </c>
      <c r="H43" s="193">
        <v>24</v>
      </c>
      <c r="I43" s="193"/>
      <c r="J43" s="198">
        <v>60</v>
      </c>
      <c r="K43" s="159">
        <v>2</v>
      </c>
      <c r="L43" s="188"/>
      <c r="M43" s="189"/>
      <c r="N43" s="188"/>
      <c r="O43" s="197" t="s">
        <v>11</v>
      </c>
      <c r="P43" s="81"/>
      <c r="Q43" s="81"/>
    </row>
    <row r="44" spans="1:18" ht="19.5" customHeight="1">
      <c r="A44" s="70"/>
      <c r="B44" s="101" t="s">
        <v>62</v>
      </c>
      <c r="C44" s="20" t="s">
        <v>49</v>
      </c>
      <c r="D44" s="108" t="s">
        <v>89</v>
      </c>
      <c r="E44" s="167"/>
      <c r="F44" s="167"/>
      <c r="G44" s="169"/>
      <c r="H44" s="161"/>
      <c r="I44" s="161"/>
      <c r="J44" s="163"/>
      <c r="K44" s="164"/>
      <c r="L44" s="182"/>
      <c r="M44" s="180"/>
      <c r="N44" s="182"/>
      <c r="O44" s="191"/>
      <c r="P44" s="81"/>
      <c r="Q44" s="81"/>
    </row>
    <row r="45" spans="1:18" ht="19.5" customHeight="1">
      <c r="A45" s="70"/>
      <c r="B45" s="39" t="s">
        <v>62</v>
      </c>
      <c r="C45" s="75" t="s">
        <v>46</v>
      </c>
      <c r="D45" s="108" t="s">
        <v>30</v>
      </c>
      <c r="E45" s="166">
        <v>3</v>
      </c>
      <c r="F45" s="166">
        <v>90</v>
      </c>
      <c r="G45" s="168">
        <v>6</v>
      </c>
      <c r="H45" s="160">
        <v>24</v>
      </c>
      <c r="I45" s="160"/>
      <c r="J45" s="162">
        <v>60</v>
      </c>
      <c r="K45" s="158">
        <v>2</v>
      </c>
      <c r="L45" s="181"/>
      <c r="M45" s="179"/>
      <c r="N45" s="181"/>
      <c r="O45" s="190" t="s">
        <v>11</v>
      </c>
      <c r="P45" s="81"/>
      <c r="Q45" s="81"/>
      <c r="R45" s="7"/>
    </row>
    <row r="46" spans="1:18" ht="19.5" customHeight="1">
      <c r="A46" s="70"/>
      <c r="B46" s="39" t="s">
        <v>64</v>
      </c>
      <c r="C46" s="75" t="s">
        <v>53</v>
      </c>
      <c r="D46" s="108" t="s">
        <v>31</v>
      </c>
      <c r="E46" s="167"/>
      <c r="F46" s="167"/>
      <c r="G46" s="169"/>
      <c r="H46" s="161"/>
      <c r="I46" s="161"/>
      <c r="J46" s="163"/>
      <c r="K46" s="164"/>
      <c r="L46" s="182"/>
      <c r="M46" s="180"/>
      <c r="N46" s="182"/>
      <c r="O46" s="191"/>
      <c r="P46" s="81"/>
      <c r="Q46" s="81"/>
    </row>
    <row r="47" spans="1:18" ht="19.5" customHeight="1">
      <c r="A47" s="70"/>
      <c r="B47" s="101" t="s">
        <v>62</v>
      </c>
      <c r="C47" s="75" t="s">
        <v>50</v>
      </c>
      <c r="D47" s="109" t="s">
        <v>96</v>
      </c>
      <c r="E47" s="166">
        <v>3</v>
      </c>
      <c r="F47" s="166">
        <v>90</v>
      </c>
      <c r="G47" s="168">
        <v>6</v>
      </c>
      <c r="H47" s="160">
        <v>24</v>
      </c>
      <c r="I47" s="160"/>
      <c r="J47" s="162">
        <v>60</v>
      </c>
      <c r="K47" s="158"/>
      <c r="L47" s="181">
        <v>2</v>
      </c>
      <c r="M47" s="179"/>
      <c r="N47" s="181"/>
      <c r="O47" s="190" t="s">
        <v>11</v>
      </c>
      <c r="P47" s="81"/>
      <c r="Q47" s="81"/>
    </row>
    <row r="48" spans="1:18" ht="19.5" customHeight="1">
      <c r="A48" s="70"/>
      <c r="B48" s="68" t="s">
        <v>62</v>
      </c>
      <c r="C48" s="20" t="s">
        <v>51</v>
      </c>
      <c r="D48" s="109" t="s">
        <v>97</v>
      </c>
      <c r="E48" s="167"/>
      <c r="F48" s="167"/>
      <c r="G48" s="169"/>
      <c r="H48" s="161"/>
      <c r="I48" s="161"/>
      <c r="J48" s="163"/>
      <c r="K48" s="164"/>
      <c r="L48" s="182"/>
      <c r="M48" s="180"/>
      <c r="N48" s="182"/>
      <c r="O48" s="191"/>
      <c r="P48" s="81"/>
      <c r="Q48" s="81"/>
    </row>
    <row r="49" spans="1:17" ht="19.5" customHeight="1">
      <c r="A49" s="70"/>
      <c r="B49" s="87" t="s">
        <v>62</v>
      </c>
      <c r="C49" s="20" t="s">
        <v>48</v>
      </c>
      <c r="D49" s="109" t="s">
        <v>98</v>
      </c>
      <c r="E49" s="166">
        <v>3</v>
      </c>
      <c r="F49" s="166">
        <v>90</v>
      </c>
      <c r="G49" s="168">
        <v>6</v>
      </c>
      <c r="H49" s="160">
        <v>24</v>
      </c>
      <c r="I49" s="160"/>
      <c r="J49" s="162">
        <v>60</v>
      </c>
      <c r="K49" s="158"/>
      <c r="L49" s="181">
        <v>2</v>
      </c>
      <c r="M49" s="179"/>
      <c r="N49" s="181"/>
      <c r="O49" s="190" t="s">
        <v>11</v>
      </c>
      <c r="P49" s="81"/>
      <c r="Q49" s="81"/>
    </row>
    <row r="50" spans="1:17" ht="19.5" customHeight="1">
      <c r="A50" s="70"/>
      <c r="B50" s="68" t="s">
        <v>62</v>
      </c>
      <c r="C50" s="20" t="s">
        <v>59</v>
      </c>
      <c r="D50" s="109" t="s">
        <v>99</v>
      </c>
      <c r="E50" s="167"/>
      <c r="F50" s="167"/>
      <c r="G50" s="169"/>
      <c r="H50" s="161"/>
      <c r="I50" s="161"/>
      <c r="J50" s="163"/>
      <c r="K50" s="164"/>
      <c r="L50" s="182"/>
      <c r="M50" s="180"/>
      <c r="N50" s="182"/>
      <c r="O50" s="180"/>
      <c r="Q50" s="81"/>
    </row>
    <row r="51" spans="1:17" ht="19.5" customHeight="1">
      <c r="A51" s="70"/>
      <c r="B51" s="101" t="s">
        <v>62</v>
      </c>
      <c r="C51" s="20" t="s">
        <v>52</v>
      </c>
      <c r="D51" s="108" t="s">
        <v>32</v>
      </c>
      <c r="E51" s="166">
        <v>3</v>
      </c>
      <c r="F51" s="166">
        <v>90</v>
      </c>
      <c r="G51" s="168">
        <v>6</v>
      </c>
      <c r="H51" s="160">
        <v>24</v>
      </c>
      <c r="I51" s="160"/>
      <c r="J51" s="162">
        <v>60</v>
      </c>
      <c r="K51" s="158"/>
      <c r="L51" s="181"/>
      <c r="M51" s="179">
        <v>2</v>
      </c>
      <c r="N51" s="181"/>
      <c r="O51" s="179" t="s">
        <v>11</v>
      </c>
      <c r="Q51" s="81"/>
    </row>
    <row r="52" spans="1:17" ht="19.5" customHeight="1">
      <c r="A52" s="70"/>
      <c r="B52" s="68" t="s">
        <v>62</v>
      </c>
      <c r="C52" s="20" t="s">
        <v>53</v>
      </c>
      <c r="D52" s="108" t="s">
        <v>33</v>
      </c>
      <c r="E52" s="167"/>
      <c r="F52" s="167"/>
      <c r="G52" s="169"/>
      <c r="H52" s="161"/>
      <c r="I52" s="161"/>
      <c r="J52" s="163"/>
      <c r="K52" s="164"/>
      <c r="L52" s="182"/>
      <c r="M52" s="180"/>
      <c r="N52" s="182"/>
      <c r="O52" s="180"/>
      <c r="Q52" s="81"/>
    </row>
    <row r="53" spans="1:17" ht="19.5" customHeight="1">
      <c r="A53" s="70"/>
      <c r="B53" s="101" t="s">
        <v>62</v>
      </c>
      <c r="C53" s="20" t="s">
        <v>36</v>
      </c>
      <c r="D53" s="108" t="s">
        <v>34</v>
      </c>
      <c r="E53" s="166">
        <v>3</v>
      </c>
      <c r="F53" s="166">
        <v>90</v>
      </c>
      <c r="G53" s="168">
        <v>6</v>
      </c>
      <c r="H53" s="186">
        <v>24</v>
      </c>
      <c r="I53" s="186"/>
      <c r="J53" s="162">
        <v>60</v>
      </c>
      <c r="K53" s="158"/>
      <c r="L53" s="181"/>
      <c r="M53" s="179">
        <v>2</v>
      </c>
      <c r="N53" s="181"/>
      <c r="O53" s="179" t="s">
        <v>11</v>
      </c>
      <c r="Q53" s="81"/>
    </row>
    <row r="54" spans="1:17" ht="19.5" customHeight="1" thickBot="1">
      <c r="A54" s="70"/>
      <c r="B54" s="86" t="s">
        <v>62</v>
      </c>
      <c r="C54" s="41" t="s">
        <v>48</v>
      </c>
      <c r="D54" s="110" t="s">
        <v>35</v>
      </c>
      <c r="E54" s="183"/>
      <c r="F54" s="184"/>
      <c r="G54" s="185"/>
      <c r="H54" s="187"/>
      <c r="I54" s="187"/>
      <c r="J54" s="165"/>
      <c r="K54" s="159"/>
      <c r="L54" s="188"/>
      <c r="M54" s="189"/>
      <c r="N54" s="188"/>
      <c r="O54" s="189"/>
      <c r="Q54" s="81"/>
    </row>
    <row r="55" spans="1:17" s="17" customFormat="1" ht="15.75" thickBot="1">
      <c r="A55" s="71"/>
      <c r="B55" s="152" t="s">
        <v>78</v>
      </c>
      <c r="C55" s="153"/>
      <c r="D55" s="153"/>
      <c r="E55" s="89">
        <f>E56+E57+E58+E59+E60+E61</f>
        <v>39</v>
      </c>
      <c r="F55" s="89">
        <f>F56+F57+F58+F59+F60+F61</f>
        <v>1170</v>
      </c>
      <c r="G55" s="89">
        <f t="shared" ref="G55:J55" si="5">G56+G57+G58+G59+G60+G61</f>
        <v>0</v>
      </c>
      <c r="H55" s="89">
        <f t="shared" si="5"/>
        <v>0</v>
      </c>
      <c r="I55" s="89">
        <f t="shared" si="5"/>
        <v>0</v>
      </c>
      <c r="J55" s="89">
        <f t="shared" si="5"/>
        <v>1170</v>
      </c>
      <c r="K55" s="89">
        <v>0</v>
      </c>
      <c r="L55" s="89">
        <v>0</v>
      </c>
      <c r="M55" s="89">
        <v>0</v>
      </c>
      <c r="N55" s="89">
        <v>0</v>
      </c>
      <c r="O55" s="90"/>
      <c r="Q55" s="83"/>
    </row>
    <row r="56" spans="1:17" ht="21" customHeight="1">
      <c r="A56" s="70"/>
      <c r="B56" s="91"/>
      <c r="C56" s="32">
        <v>1</v>
      </c>
      <c r="D56" s="92" t="s">
        <v>79</v>
      </c>
      <c r="E56" s="18">
        <v>3</v>
      </c>
      <c r="F56" s="18">
        <v>90</v>
      </c>
      <c r="G56" s="93"/>
      <c r="H56" s="26"/>
      <c r="I56" s="26"/>
      <c r="J56" s="18">
        <v>90</v>
      </c>
      <c r="K56" s="47" t="s">
        <v>80</v>
      </c>
      <c r="L56" s="48"/>
      <c r="M56" s="44"/>
      <c r="N56" s="48"/>
      <c r="O56" s="18" t="s">
        <v>8</v>
      </c>
    </row>
    <row r="57" spans="1:17" ht="21" customHeight="1">
      <c r="A57" s="70"/>
      <c r="B57" s="94"/>
      <c r="C57" s="19">
        <v>2</v>
      </c>
      <c r="D57" s="95" t="s">
        <v>81</v>
      </c>
      <c r="E57" s="19">
        <v>4</v>
      </c>
      <c r="F57" s="19">
        <v>120</v>
      </c>
      <c r="G57" s="96"/>
      <c r="H57" s="21"/>
      <c r="I57" s="21"/>
      <c r="J57" s="19">
        <v>120</v>
      </c>
      <c r="K57" s="23"/>
      <c r="L57" s="22" t="s">
        <v>80</v>
      </c>
      <c r="M57" s="24"/>
      <c r="N57" s="22"/>
      <c r="O57" s="19" t="s">
        <v>8</v>
      </c>
    </row>
    <row r="58" spans="1:17" ht="21" customHeight="1">
      <c r="A58" s="70"/>
      <c r="B58" s="94"/>
      <c r="C58" s="19">
        <v>3</v>
      </c>
      <c r="D58" s="95" t="s">
        <v>82</v>
      </c>
      <c r="E58" s="19">
        <v>4</v>
      </c>
      <c r="F58" s="19">
        <v>120</v>
      </c>
      <c r="G58" s="96"/>
      <c r="H58" s="21"/>
      <c r="I58" s="21"/>
      <c r="J58" s="19">
        <v>120</v>
      </c>
      <c r="K58" s="23"/>
      <c r="L58" s="22"/>
      <c r="M58" s="24" t="s">
        <v>80</v>
      </c>
      <c r="N58" s="22"/>
      <c r="O58" s="19" t="s">
        <v>8</v>
      </c>
    </row>
    <row r="59" spans="1:17" ht="21" customHeight="1">
      <c r="A59" s="70"/>
      <c r="B59" s="94"/>
      <c r="C59" s="19">
        <v>4</v>
      </c>
      <c r="D59" s="95" t="s">
        <v>83</v>
      </c>
      <c r="E59" s="19">
        <v>4</v>
      </c>
      <c r="F59" s="19">
        <v>120</v>
      </c>
      <c r="G59" s="96"/>
      <c r="H59" s="21"/>
      <c r="I59" s="21"/>
      <c r="J59" s="19">
        <v>120</v>
      </c>
      <c r="K59" s="23"/>
      <c r="L59" s="22"/>
      <c r="M59" s="24"/>
      <c r="N59" s="22" t="s">
        <v>80</v>
      </c>
      <c r="O59" s="19" t="s">
        <v>8</v>
      </c>
    </row>
    <row r="60" spans="1:17" s="25" customFormat="1" ht="21" customHeight="1">
      <c r="A60" s="84"/>
      <c r="B60" s="97"/>
      <c r="C60" s="18">
        <v>5</v>
      </c>
      <c r="D60" s="98" t="s">
        <v>84</v>
      </c>
      <c r="E60" s="19">
        <v>4</v>
      </c>
      <c r="F60" s="19">
        <v>120</v>
      </c>
      <c r="G60" s="96"/>
      <c r="H60" s="21"/>
      <c r="I60" s="21"/>
      <c r="J60" s="19">
        <v>120</v>
      </c>
      <c r="K60" s="23"/>
      <c r="L60" s="22"/>
      <c r="M60" s="24"/>
      <c r="N60" s="22" t="s">
        <v>80</v>
      </c>
      <c r="O60" s="19" t="s">
        <v>8</v>
      </c>
    </row>
    <row r="61" spans="1:17" s="25" customFormat="1" ht="21" customHeight="1" thickBot="1">
      <c r="A61" s="84"/>
      <c r="B61" s="99"/>
      <c r="C61" s="63">
        <v>6</v>
      </c>
      <c r="D61" s="100" t="s">
        <v>12</v>
      </c>
      <c r="E61" s="30">
        <v>20</v>
      </c>
      <c r="F61" s="30">
        <v>600</v>
      </c>
      <c r="G61" s="43"/>
      <c r="H61" s="49"/>
      <c r="I61" s="49"/>
      <c r="J61" s="30">
        <v>600</v>
      </c>
      <c r="K61" s="46"/>
      <c r="L61" s="45"/>
      <c r="M61" s="43"/>
      <c r="N61" s="22" t="s">
        <v>80</v>
      </c>
      <c r="O61" s="30" t="s">
        <v>13</v>
      </c>
    </row>
    <row r="62" spans="1:17" s="29" customFormat="1" ht="15.75" thickBot="1">
      <c r="A62" s="85"/>
      <c r="B62" s="154" t="s">
        <v>85</v>
      </c>
      <c r="C62" s="155"/>
      <c r="D62" s="156"/>
      <c r="E62" s="55">
        <f>E17+E55</f>
        <v>120</v>
      </c>
      <c r="F62" s="55">
        <f t="shared" ref="F62:N62" si="6">F17+F55</f>
        <v>3600</v>
      </c>
      <c r="G62" s="55">
        <f t="shared" si="6"/>
        <v>276</v>
      </c>
      <c r="H62" s="55">
        <f t="shared" si="6"/>
        <v>534</v>
      </c>
      <c r="I62" s="55">
        <f t="shared" si="6"/>
        <v>0</v>
      </c>
      <c r="J62" s="55">
        <f t="shared" si="6"/>
        <v>2790</v>
      </c>
      <c r="K62" s="55">
        <f t="shared" si="6"/>
        <v>18</v>
      </c>
      <c r="L62" s="55">
        <f t="shared" si="6"/>
        <v>18</v>
      </c>
      <c r="M62" s="55">
        <f t="shared" si="6"/>
        <v>18</v>
      </c>
      <c r="N62" s="55">
        <f t="shared" si="6"/>
        <v>0</v>
      </c>
      <c r="O62" s="55"/>
    </row>
    <row r="71" spans="15:15">
      <c r="O71" s="1"/>
    </row>
    <row r="72" spans="15:15">
      <c r="O72" s="1"/>
    </row>
    <row r="73" spans="15:15">
      <c r="O73" s="1"/>
    </row>
    <row r="74" spans="15:15">
      <c r="O74" s="1"/>
    </row>
    <row r="75" spans="15:15">
      <c r="O75" s="1"/>
    </row>
    <row r="76" spans="15:15">
      <c r="O76" s="1"/>
    </row>
    <row r="77" spans="15:15">
      <c r="O77" s="1"/>
    </row>
    <row r="78" spans="15:15">
      <c r="O78" s="1"/>
    </row>
    <row r="79" spans="15:15">
      <c r="O79" s="1"/>
    </row>
    <row r="80" spans="15:15">
      <c r="O80" s="1"/>
    </row>
    <row r="81" spans="15:15">
      <c r="O81" s="1"/>
    </row>
    <row r="82" spans="15:15">
      <c r="O82" s="1"/>
    </row>
    <row r="83" spans="15:15">
      <c r="O83" s="1"/>
    </row>
    <row r="84" spans="15:15">
      <c r="O84" s="1"/>
    </row>
    <row r="85" spans="15:15">
      <c r="O85" s="1"/>
    </row>
  </sheetData>
  <mergeCells count="105">
    <mergeCell ref="D5:M5"/>
    <mergeCell ref="E7:H7"/>
    <mergeCell ref="M13:N13"/>
    <mergeCell ref="K7:P7"/>
    <mergeCell ref="K9:P9"/>
    <mergeCell ref="L10:O10"/>
    <mergeCell ref="M43:M44"/>
    <mergeCell ref="N43:N44"/>
    <mergeCell ref="O43:O44"/>
    <mergeCell ref="L43:L44"/>
    <mergeCell ref="I43:I44"/>
    <mergeCell ref="J43:J44"/>
    <mergeCell ref="K43:K44"/>
    <mergeCell ref="O47:O48"/>
    <mergeCell ref="H49:H50"/>
    <mergeCell ref="I49:I50"/>
    <mergeCell ref="L47:L48"/>
    <mergeCell ref="O49:O50"/>
    <mergeCell ref="H47:H48"/>
    <mergeCell ref="O53:O54"/>
    <mergeCell ref="E43:E44"/>
    <mergeCell ref="F43:F44"/>
    <mergeCell ref="G43:G44"/>
    <mergeCell ref="H43:H44"/>
    <mergeCell ref="N45:N46"/>
    <mergeCell ref="O45:O46"/>
    <mergeCell ref="J45:J46"/>
    <mergeCell ref="K45:K46"/>
    <mergeCell ref="L45:L46"/>
    <mergeCell ref="M45:M46"/>
    <mergeCell ref="H45:H46"/>
    <mergeCell ref="I45:I46"/>
    <mergeCell ref="E51:E52"/>
    <mergeCell ref="F51:F52"/>
    <mergeCell ref="G51:G52"/>
    <mergeCell ref="H51:H52"/>
    <mergeCell ref="O51:O52"/>
    <mergeCell ref="E53:E54"/>
    <mergeCell ref="F53:F54"/>
    <mergeCell ref="G53:G54"/>
    <mergeCell ref="H53:H54"/>
    <mergeCell ref="I53:I54"/>
    <mergeCell ref="L51:L52"/>
    <mergeCell ref="L53:L54"/>
    <mergeCell ref="M53:M54"/>
    <mergeCell ref="N53:N54"/>
    <mergeCell ref="M51:M52"/>
    <mergeCell ref="N51:N52"/>
    <mergeCell ref="F47:F48"/>
    <mergeCell ref="G47:G48"/>
    <mergeCell ref="G49:G50"/>
    <mergeCell ref="M47:M48"/>
    <mergeCell ref="N47:N48"/>
    <mergeCell ref="L49:L50"/>
    <mergeCell ref="M49:M50"/>
    <mergeCell ref="N49:N50"/>
    <mergeCell ref="F49:F50"/>
    <mergeCell ref="B55:D55"/>
    <mergeCell ref="B62:D62"/>
    <mergeCell ref="B8:D8"/>
    <mergeCell ref="K53:K54"/>
    <mergeCell ref="I51:I52"/>
    <mergeCell ref="J51:J52"/>
    <mergeCell ref="K51:K52"/>
    <mergeCell ref="J53:J54"/>
    <mergeCell ref="J49:J50"/>
    <mergeCell ref="K49:K50"/>
    <mergeCell ref="I47:I48"/>
    <mergeCell ref="J47:J48"/>
    <mergeCell ref="K47:K48"/>
    <mergeCell ref="E45:E46"/>
    <mergeCell ref="F45:F46"/>
    <mergeCell ref="G45:G46"/>
    <mergeCell ref="E49:E50"/>
    <mergeCell ref="E47:E48"/>
    <mergeCell ref="B42:D42"/>
    <mergeCell ref="K14:K16"/>
    <mergeCell ref="B17:D17"/>
    <mergeCell ref="B18:D18"/>
    <mergeCell ref="B24:D24"/>
    <mergeCell ref="B25:D25"/>
    <mergeCell ref="D1:N1"/>
    <mergeCell ref="H2:O2"/>
    <mergeCell ref="B12:B16"/>
    <mergeCell ref="C12:C16"/>
    <mergeCell ref="D12:D16"/>
    <mergeCell ref="E12:E16"/>
    <mergeCell ref="F13:F16"/>
    <mergeCell ref="G14:G16"/>
    <mergeCell ref="H14:H16"/>
    <mergeCell ref="I14:I16"/>
    <mergeCell ref="J14:J16"/>
    <mergeCell ref="L14:L16"/>
    <mergeCell ref="M14:M16"/>
    <mergeCell ref="N14:N16"/>
    <mergeCell ref="D4:M4"/>
    <mergeCell ref="B10:D10"/>
    <mergeCell ref="B3:D3"/>
    <mergeCell ref="F12:J12"/>
    <mergeCell ref="K12:N12"/>
    <mergeCell ref="J8:P8"/>
    <mergeCell ref="O12:O16"/>
    <mergeCell ref="G13:J13"/>
    <mergeCell ref="K13:L13"/>
    <mergeCell ref="D6:M6"/>
  </mergeCells>
  <pageMargins left="0.25" right="0.25" top="0.75" bottom="0.75" header="0.3" footer="0.3"/>
  <pageSetup paperSize="8" scale="83" orientation="portrait" horizontalDpi="180" verticalDpi="180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0" sqref="J1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2020-08-05T07:36:18Z</dcterms:modified>
</cp:coreProperties>
</file>