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8975" windowHeight="11640"/>
  </bookViews>
  <sheets>
    <sheet name="Մանկ." sheetId="3" r:id="rId1"/>
    <sheet name="Ընդհ." sheetId="4" r:id="rId2"/>
  </sheets>
  <calcPr calcId="145621"/>
</workbook>
</file>

<file path=xl/calcChain.xml><?xml version="1.0" encoding="utf-8"?>
<calcChain xmlns="http://schemas.openxmlformats.org/spreadsheetml/2006/main">
  <c r="BG17" i="3" l="1"/>
  <c r="BF17" i="3"/>
  <c r="BE17" i="3"/>
  <c r="BD17" i="3"/>
  <c r="BC17" i="3"/>
  <c r="BB17" i="3"/>
  <c r="BH16" i="3"/>
  <c r="BH15" i="3"/>
  <c r="BH14" i="3"/>
  <c r="BH13" i="3"/>
  <c r="BH17" i="3" l="1"/>
  <c r="AH117" i="3"/>
  <c r="AJ117" i="3"/>
  <c r="AL117" i="3"/>
  <c r="AN117" i="3"/>
  <c r="AP96" i="3"/>
  <c r="AR96" i="3"/>
  <c r="AT96" i="3"/>
  <c r="AV96" i="3"/>
  <c r="AX96" i="3"/>
  <c r="AZ96" i="3"/>
  <c r="BB96" i="3"/>
  <c r="BD96" i="3"/>
  <c r="AH96" i="3"/>
  <c r="AJ96" i="3"/>
  <c r="AL96" i="3"/>
  <c r="AN96" i="3"/>
  <c r="AB96" i="3"/>
  <c r="AQ49" i="3"/>
  <c r="AR49" i="3"/>
  <c r="AS49" i="3"/>
  <c r="AT49" i="3"/>
  <c r="AU49" i="3"/>
  <c r="AV49" i="3"/>
  <c r="AW49" i="3"/>
  <c r="AX49" i="3"/>
  <c r="AY49" i="3"/>
  <c r="AZ49" i="3"/>
  <c r="BA49" i="3"/>
  <c r="BB49" i="3"/>
  <c r="BC49" i="3"/>
  <c r="BD49" i="3"/>
  <c r="BE49" i="3"/>
  <c r="AP49" i="3"/>
  <c r="AN49" i="3"/>
  <c r="AL49" i="3"/>
  <c r="AJ49" i="3"/>
  <c r="AH49" i="3"/>
  <c r="AB49" i="3"/>
  <c r="AX109" i="3"/>
  <c r="AB117" i="3"/>
  <c r="AQ117" i="3"/>
  <c r="AR117" i="3"/>
  <c r="AS117" i="3"/>
  <c r="AT117" i="3"/>
  <c r="AU117" i="3"/>
  <c r="AV117" i="3"/>
  <c r="AW117" i="3"/>
  <c r="AX117" i="3"/>
  <c r="AY117" i="3"/>
  <c r="AZ117" i="3"/>
  <c r="BA117" i="3"/>
  <c r="BB117" i="3"/>
  <c r="BC117" i="3"/>
  <c r="BD117" i="3"/>
  <c r="BE117" i="3"/>
  <c r="AP117" i="3"/>
  <c r="AF55" i="3" l="1"/>
  <c r="AD55" i="3" s="1"/>
  <c r="AD36" i="3" l="1"/>
  <c r="AD34" i="3"/>
  <c r="AD33" i="3"/>
  <c r="AQ48" i="3" l="1"/>
  <c r="AR48" i="3"/>
  <c r="AS48" i="3"/>
  <c r="AT48" i="3"/>
  <c r="AU48" i="3"/>
  <c r="AV48" i="3"/>
  <c r="AW48" i="3"/>
  <c r="AX48" i="3"/>
  <c r="AY48" i="3"/>
  <c r="AZ48" i="3"/>
  <c r="BA48" i="3"/>
  <c r="BB48" i="3"/>
  <c r="BC48" i="3"/>
  <c r="BD48" i="3"/>
  <c r="BE48" i="3"/>
  <c r="AP48" i="3"/>
  <c r="AL48" i="3"/>
  <c r="AF53" i="3"/>
  <c r="AF57" i="3"/>
  <c r="AF61" i="3"/>
  <c r="AF64" i="3"/>
  <c r="AF66" i="3"/>
  <c r="AF67" i="3"/>
  <c r="AF68" i="3"/>
  <c r="AF69" i="3"/>
  <c r="AF70" i="3"/>
  <c r="AF71" i="3"/>
  <c r="AF72" i="3"/>
  <c r="AF73" i="3"/>
  <c r="AF74" i="3"/>
  <c r="AF76" i="3"/>
  <c r="AF81" i="3"/>
  <c r="AF85" i="3"/>
  <c r="AF89" i="3"/>
  <c r="AF90" i="3"/>
  <c r="AF91" i="3"/>
  <c r="AF92" i="3"/>
  <c r="AF97" i="3"/>
  <c r="AF99" i="3"/>
  <c r="AF101" i="3"/>
  <c r="AF50" i="3"/>
  <c r="AQ109" i="3"/>
  <c r="AR109" i="3"/>
  <c r="AS109" i="3"/>
  <c r="AT109" i="3"/>
  <c r="AU109" i="3"/>
  <c r="AV109" i="3"/>
  <c r="AW109" i="3"/>
  <c r="AY109" i="3"/>
  <c r="AZ109" i="3"/>
  <c r="BA109" i="3"/>
  <c r="BB109" i="3"/>
  <c r="BC109" i="3"/>
  <c r="BD109" i="3"/>
  <c r="BE109" i="3"/>
  <c r="AP109" i="3"/>
  <c r="AF109" i="3"/>
  <c r="AH109" i="3"/>
  <c r="AJ109" i="3"/>
  <c r="AL109" i="3"/>
  <c r="AF53" i="4"/>
  <c r="AF54" i="4"/>
  <c r="AF55" i="4"/>
  <c r="AF56" i="4"/>
  <c r="AF57" i="4"/>
  <c r="AF58" i="4"/>
  <c r="AF59" i="4"/>
  <c r="AF60" i="4"/>
  <c r="AF61" i="4"/>
  <c r="AF62" i="4"/>
  <c r="AD53" i="4"/>
  <c r="AD54" i="4"/>
  <c r="AD55" i="4"/>
  <c r="AD56" i="4"/>
  <c r="AD57" i="4"/>
  <c r="AD58" i="4"/>
  <c r="AD59" i="4"/>
  <c r="AD60" i="4"/>
  <c r="AD61" i="4"/>
  <c r="AD62" i="4"/>
  <c r="AF108" i="4"/>
  <c r="AD108" i="4" s="1"/>
  <c r="AF107" i="4"/>
  <c r="AD107" i="4" s="1"/>
  <c r="AF106" i="4"/>
  <c r="AD106" i="4" s="1"/>
  <c r="AF105" i="4"/>
  <c r="AD105" i="4" s="1"/>
  <c r="AF104" i="4"/>
  <c r="AD104" i="4" s="1"/>
  <c r="AF103" i="4"/>
  <c r="AD103" i="4" s="1"/>
  <c r="AF102" i="4"/>
  <c r="AD102" i="4" s="1"/>
  <c r="AF101" i="4"/>
  <c r="AD101" i="4" s="1"/>
  <c r="AF100" i="4"/>
  <c r="AD100" i="4" s="1"/>
  <c r="BE99" i="4"/>
  <c r="BD99" i="4"/>
  <c r="BC99" i="4"/>
  <c r="BB99" i="4"/>
  <c r="BA99" i="4"/>
  <c r="AZ99" i="4"/>
  <c r="AY99" i="4"/>
  <c r="AX99" i="4"/>
  <c r="AW99" i="4"/>
  <c r="AV99" i="4"/>
  <c r="AU99" i="4"/>
  <c r="AT99" i="4"/>
  <c r="AS99" i="4"/>
  <c r="AR99" i="4"/>
  <c r="AQ99" i="4"/>
  <c r="AP99" i="4"/>
  <c r="AN99" i="4"/>
  <c r="AL99" i="4"/>
  <c r="AJ99" i="4"/>
  <c r="AH99" i="4"/>
  <c r="AB99" i="4"/>
  <c r="AF98" i="4"/>
  <c r="AD98" i="4" s="1"/>
  <c r="AF97" i="4"/>
  <c r="AD97" i="4" s="1"/>
  <c r="AF96" i="4"/>
  <c r="AD96" i="4" s="1"/>
  <c r="BE95" i="4"/>
  <c r="BD95" i="4"/>
  <c r="BC95" i="4"/>
  <c r="BB95" i="4"/>
  <c r="BA95" i="4"/>
  <c r="AZ95" i="4"/>
  <c r="AY95" i="4"/>
  <c r="AX95" i="4"/>
  <c r="AW95" i="4"/>
  <c r="AV95" i="4"/>
  <c r="AU95" i="4"/>
  <c r="AT95" i="4"/>
  <c r="AS95" i="4"/>
  <c r="AR95" i="4"/>
  <c r="AQ95" i="4"/>
  <c r="AP95" i="4"/>
  <c r="AN95" i="4"/>
  <c r="AL95" i="4"/>
  <c r="AJ95" i="4"/>
  <c r="AH95" i="4"/>
  <c r="AB95" i="4"/>
  <c r="AF94" i="4"/>
  <c r="AD94" i="4" s="1"/>
  <c r="AF93" i="4"/>
  <c r="AD93" i="4" s="1"/>
  <c r="AF92" i="4"/>
  <c r="AD92" i="4" s="1"/>
  <c r="AF91" i="4"/>
  <c r="AD91" i="4" s="1"/>
  <c r="AF90" i="4"/>
  <c r="AD90" i="4" s="1"/>
  <c r="AF89" i="4"/>
  <c r="AD89" i="4" s="1"/>
  <c r="AF88" i="4"/>
  <c r="AD88" i="4" s="1"/>
  <c r="AF87" i="4"/>
  <c r="AD87" i="4" s="1"/>
  <c r="AF86" i="4"/>
  <c r="AD86" i="4" s="1"/>
  <c r="AF85" i="4"/>
  <c r="AD85" i="4" s="1"/>
  <c r="AF84" i="4"/>
  <c r="AD84" i="4" s="1"/>
  <c r="AF83" i="4"/>
  <c r="AD83" i="4" s="1"/>
  <c r="AF82" i="4"/>
  <c r="AD82" i="4" s="1"/>
  <c r="AF81" i="4"/>
  <c r="AD81" i="4" s="1"/>
  <c r="AF80" i="4"/>
  <c r="AD80" i="4" s="1"/>
  <c r="AF79" i="4"/>
  <c r="AD79" i="4" s="1"/>
  <c r="AF78" i="4"/>
  <c r="AD78" i="4" s="1"/>
  <c r="AF77" i="4"/>
  <c r="AD77" i="4" s="1"/>
  <c r="AF76" i="4"/>
  <c r="AD76" i="4" s="1"/>
  <c r="AF75" i="4"/>
  <c r="AD75" i="4" s="1"/>
  <c r="AF74" i="4"/>
  <c r="AD74" i="4" s="1"/>
  <c r="AF73" i="4"/>
  <c r="AD73" i="4" s="1"/>
  <c r="AF72" i="4"/>
  <c r="AD72" i="4" s="1"/>
  <c r="AF71" i="4"/>
  <c r="AD71" i="4" s="1"/>
  <c r="AF70" i="4"/>
  <c r="AD70" i="4" s="1"/>
  <c r="AF69" i="4"/>
  <c r="AD69" i="4" s="1"/>
  <c r="AF68" i="4"/>
  <c r="AD68" i="4" s="1"/>
  <c r="AF67" i="4"/>
  <c r="AD67" i="4" s="1"/>
  <c r="AF66" i="4"/>
  <c r="AD66" i="4" s="1"/>
  <c r="AF65" i="4"/>
  <c r="AD65" i="4" s="1"/>
  <c r="AF64" i="4"/>
  <c r="AD64" i="4" s="1"/>
  <c r="AF63" i="4"/>
  <c r="AD63" i="4" s="1"/>
  <c r="BE52" i="4"/>
  <c r="BD52" i="4"/>
  <c r="BC52" i="4"/>
  <c r="BB52" i="4"/>
  <c r="BA52" i="4"/>
  <c r="AZ52" i="4"/>
  <c r="AY52" i="4"/>
  <c r="AX52" i="4"/>
  <c r="AW52" i="4"/>
  <c r="AV52" i="4"/>
  <c r="AU52" i="4"/>
  <c r="AT52" i="4"/>
  <c r="AS52" i="4"/>
  <c r="AR52" i="4"/>
  <c r="AQ52" i="4"/>
  <c r="AP52" i="4"/>
  <c r="AN52" i="4"/>
  <c r="AL52" i="4"/>
  <c r="AJ52" i="4"/>
  <c r="AH52" i="4"/>
  <c r="AB52" i="4"/>
  <c r="AF50" i="4"/>
  <c r="AD50" i="4" s="1"/>
  <c r="BE49" i="4"/>
  <c r="BD49" i="4"/>
  <c r="BC49" i="4"/>
  <c r="BB49" i="4"/>
  <c r="BA49" i="4"/>
  <c r="AZ49" i="4"/>
  <c r="AY49" i="4"/>
  <c r="AX49" i="4"/>
  <c r="AW49" i="4"/>
  <c r="AV49" i="4"/>
  <c r="AU49" i="4"/>
  <c r="AT49" i="4"/>
  <c r="AS49" i="4"/>
  <c r="AR49" i="4"/>
  <c r="AQ49" i="4"/>
  <c r="AP49" i="4"/>
  <c r="AF49" i="4"/>
  <c r="AD49" i="4" s="1"/>
  <c r="AF48" i="4"/>
  <c r="AD48" i="4" s="1"/>
  <c r="AF46" i="4"/>
  <c r="AD46" i="4" s="1"/>
  <c r="AF45" i="4"/>
  <c r="AD45" i="4" s="1"/>
  <c r="BE44" i="4"/>
  <c r="BE43" i="4" s="1"/>
  <c r="BD44" i="4"/>
  <c r="BD43" i="4" s="1"/>
  <c r="BC44" i="4"/>
  <c r="BC43" i="4" s="1"/>
  <c r="BB44" i="4"/>
  <c r="BA44" i="4"/>
  <c r="BA43" i="4" s="1"/>
  <c r="AZ44" i="4"/>
  <c r="AZ43" i="4" s="1"/>
  <c r="AY44" i="4"/>
  <c r="AY43" i="4" s="1"/>
  <c r="AX44" i="4"/>
  <c r="AX43" i="4" s="1"/>
  <c r="AW44" i="4"/>
  <c r="AW43" i="4" s="1"/>
  <c r="AV44" i="4"/>
  <c r="AV43" i="4" s="1"/>
  <c r="AU44" i="4"/>
  <c r="AU43" i="4" s="1"/>
  <c r="AT44" i="4"/>
  <c r="AS44" i="4"/>
  <c r="AS43" i="4" s="1"/>
  <c r="AR44" i="4"/>
  <c r="AR43" i="4" s="1"/>
  <c r="AQ44" i="4"/>
  <c r="AQ43" i="4" s="1"/>
  <c r="AP44" i="4"/>
  <c r="AP43" i="4" s="1"/>
  <c r="AN44" i="4"/>
  <c r="AN43" i="4" s="1"/>
  <c r="AL44" i="4"/>
  <c r="AL43" i="4" s="1"/>
  <c r="AJ44" i="4"/>
  <c r="AH44" i="4"/>
  <c r="AH43" i="4" s="1"/>
  <c r="AB44" i="4"/>
  <c r="AB43" i="4" s="1"/>
  <c r="BB43" i="4"/>
  <c r="AT43" i="4"/>
  <c r="AJ43" i="4"/>
  <c r="AF41" i="4"/>
  <c r="AD41" i="4" s="1"/>
  <c r="AF38" i="4"/>
  <c r="AD38" i="4" s="1"/>
  <c r="BE37" i="4"/>
  <c r="BD37" i="4"/>
  <c r="BC37" i="4"/>
  <c r="BB37" i="4"/>
  <c r="BA37" i="4"/>
  <c r="AZ37" i="4"/>
  <c r="AY37" i="4"/>
  <c r="AX37" i="4"/>
  <c r="AW37" i="4"/>
  <c r="AV37" i="4"/>
  <c r="AU37" i="4"/>
  <c r="AT37" i="4"/>
  <c r="AS37" i="4"/>
  <c r="AR37" i="4"/>
  <c r="AQ37" i="4"/>
  <c r="AP37" i="4"/>
  <c r="AN37" i="4"/>
  <c r="AL37" i="4"/>
  <c r="AJ37" i="4"/>
  <c r="AH37" i="4"/>
  <c r="AB37" i="4"/>
  <c r="AF36" i="4"/>
  <c r="AD36" i="4" s="1"/>
  <c r="AF35" i="4"/>
  <c r="AD35" i="4" s="1"/>
  <c r="AF34" i="4"/>
  <c r="AD34" i="4" s="1"/>
  <c r="AF33" i="4"/>
  <c r="AD33" i="4" s="1"/>
  <c r="AF32" i="4"/>
  <c r="AD32" i="4" s="1"/>
  <c r="AF31" i="4"/>
  <c r="AD31" i="4" s="1"/>
  <c r="AF30" i="4"/>
  <c r="AD30" i="4" s="1"/>
  <c r="AF29" i="4"/>
  <c r="AD29" i="4" s="1"/>
  <c r="AF28" i="4"/>
  <c r="AD28" i="4" s="1"/>
  <c r="AF27" i="4"/>
  <c r="AD27" i="4" s="1"/>
  <c r="AF26" i="4"/>
  <c r="AD26" i="4" s="1"/>
  <c r="BE25" i="4"/>
  <c r="BE24" i="4" s="1"/>
  <c r="BD25" i="4"/>
  <c r="BC25" i="4"/>
  <c r="BB25" i="4"/>
  <c r="BA25" i="4"/>
  <c r="BA24" i="4" s="1"/>
  <c r="AZ25" i="4"/>
  <c r="AY25" i="4"/>
  <c r="AX25" i="4"/>
  <c r="AW25" i="4"/>
  <c r="AW24" i="4" s="1"/>
  <c r="AV25" i="4"/>
  <c r="AU25" i="4"/>
  <c r="AT25" i="4"/>
  <c r="AS25" i="4"/>
  <c r="AS24" i="4" s="1"/>
  <c r="AR25" i="4"/>
  <c r="AQ25" i="4"/>
  <c r="AP25" i="4"/>
  <c r="AN25" i="4"/>
  <c r="AN24" i="4" s="1"/>
  <c r="AL25" i="4"/>
  <c r="AJ25" i="4"/>
  <c r="AJ24" i="4" s="1"/>
  <c r="AH25" i="4"/>
  <c r="AB25" i="4"/>
  <c r="AB24" i="4" s="1"/>
  <c r="BC24" i="4"/>
  <c r="AY24" i="4"/>
  <c r="AU24" i="4"/>
  <c r="AQ24" i="4"/>
  <c r="AQ26" i="3"/>
  <c r="AR26" i="3"/>
  <c r="AS26" i="3"/>
  <c r="AT26" i="3"/>
  <c r="AU26" i="3"/>
  <c r="AV26" i="3"/>
  <c r="AW26" i="3"/>
  <c r="AX26" i="3"/>
  <c r="AY26" i="3"/>
  <c r="AZ26" i="3"/>
  <c r="BA26" i="3"/>
  <c r="BB26" i="3"/>
  <c r="BC26" i="3"/>
  <c r="BD26" i="3"/>
  <c r="BE26" i="3"/>
  <c r="AP26" i="3"/>
  <c r="AF52" i="4" l="1"/>
  <c r="AD52" i="4" s="1"/>
  <c r="AF96" i="3"/>
  <c r="AF49" i="3"/>
  <c r="AF25" i="4"/>
  <c r="AD25" i="4" s="1"/>
  <c r="AF37" i="4"/>
  <c r="AD37" i="4" s="1"/>
  <c r="AD99" i="4"/>
  <c r="AD50" i="3"/>
  <c r="AD101" i="3"/>
  <c r="AD91" i="3"/>
  <c r="AD89" i="3"/>
  <c r="AD84" i="3"/>
  <c r="AD76" i="3"/>
  <c r="AD74" i="3"/>
  <c r="AD70" i="3"/>
  <c r="AD68" i="3"/>
  <c r="AD63" i="3"/>
  <c r="AL24" i="4"/>
  <c r="AL109" i="4" s="1"/>
  <c r="AP24" i="4"/>
  <c r="AR24" i="4"/>
  <c r="AR109" i="4" s="1"/>
  <c r="AT24" i="4"/>
  <c r="AV24" i="4"/>
  <c r="AV109" i="4" s="1"/>
  <c r="AX24" i="4"/>
  <c r="AZ24" i="4"/>
  <c r="AZ109" i="4" s="1"/>
  <c r="BB24" i="4"/>
  <c r="BD24" i="4"/>
  <c r="BD109" i="4" s="1"/>
  <c r="AD103" i="3"/>
  <c r="AD99" i="3"/>
  <c r="AD96" i="3" s="1"/>
  <c r="AD92" i="3"/>
  <c r="AD90" i="3"/>
  <c r="AD75" i="3"/>
  <c r="AD73" i="3"/>
  <c r="AD69" i="3"/>
  <c r="AD67" i="3"/>
  <c r="AD53" i="3"/>
  <c r="AF95" i="4"/>
  <c r="AH24" i="4"/>
  <c r="AF43" i="4"/>
  <c r="AD43" i="4" s="1"/>
  <c r="AF44" i="4"/>
  <c r="AD44" i="4" s="1"/>
  <c r="AF99" i="4"/>
  <c r="AZ25" i="3"/>
  <c r="BE25" i="3"/>
  <c r="BC25" i="3"/>
  <c r="BA25" i="3"/>
  <c r="BD25" i="3"/>
  <c r="AB109" i="4"/>
  <c r="AH109" i="4"/>
  <c r="AP109" i="4"/>
  <c r="AT109" i="4"/>
  <c r="AX109" i="4"/>
  <c r="BB109" i="4"/>
  <c r="AJ109" i="4"/>
  <c r="AN109" i="4"/>
  <c r="AQ109" i="4"/>
  <c r="AS109" i="4"/>
  <c r="AU109" i="4"/>
  <c r="AW109" i="4"/>
  <c r="AY109" i="4"/>
  <c r="BA109" i="4"/>
  <c r="BC109" i="4"/>
  <c r="BE109" i="4"/>
  <c r="BB25" i="3"/>
  <c r="AD95" i="4"/>
  <c r="AF30" i="3"/>
  <c r="AF29" i="3"/>
  <c r="AF117" i="3" s="1"/>
  <c r="AH26" i="3"/>
  <c r="AJ26" i="3"/>
  <c r="AL26" i="3"/>
  <c r="AN26" i="3"/>
  <c r="AD49" i="3" l="1"/>
  <c r="AF24" i="4"/>
  <c r="AD24" i="4" s="1"/>
  <c r="AD109" i="4" s="1"/>
  <c r="AD27" i="3"/>
  <c r="AD32" i="3"/>
  <c r="AD29" i="3"/>
  <c r="AD30" i="3"/>
  <c r="AD28" i="3"/>
  <c r="AN25" i="3"/>
  <c r="AJ25" i="3"/>
  <c r="AF109" i="4" l="1"/>
  <c r="AD117" i="3"/>
  <c r="AB26" i="3"/>
  <c r="AB25" i="3" l="1"/>
</calcChain>
</file>

<file path=xl/sharedStrings.xml><?xml version="1.0" encoding="utf-8"?>
<sst xmlns="http://schemas.openxmlformats.org/spreadsheetml/2006/main" count="658" uniqueCount="296">
  <si>
    <t>Ուսումնական մոդուլի անվանումը</t>
  </si>
  <si>
    <t>Կրեդիտ</t>
  </si>
  <si>
    <t>Ուսումնական բեռնվածությունը, ժամ</t>
  </si>
  <si>
    <t>Կիսամյակներ</t>
  </si>
  <si>
    <t>Գնահատ-ման ձևը</t>
  </si>
  <si>
    <t>Ընդ.</t>
  </si>
  <si>
    <t>Դաս.</t>
  </si>
  <si>
    <t>Գործ.</t>
  </si>
  <si>
    <t>Լաբ.</t>
  </si>
  <si>
    <t>Ինքն.</t>
  </si>
  <si>
    <t>Կրդ.</t>
  </si>
  <si>
    <t>Լս. Ժ.</t>
  </si>
  <si>
    <t>ԸՆԴՀԱՆՈՒՐ ՀՈՒՄԱՆԻՏԱՐ և ՍՈՑԻԱԼ-ՏՆՏԵՍԱԳԻՏԱԿԱՆ ԿՐԹԱՄԱՍ</t>
  </si>
  <si>
    <t>Պարտադիր դասընթացներ</t>
  </si>
  <si>
    <t>Հայոց լեզու և գրականություն 1</t>
  </si>
  <si>
    <t>ստ.</t>
  </si>
  <si>
    <t>Հայոց լեզու և գրականություն 2</t>
  </si>
  <si>
    <t>քնն.</t>
  </si>
  <si>
    <t>Ռուսաց լեզու 1</t>
  </si>
  <si>
    <t>Ռուսաց լեզու 2</t>
  </si>
  <si>
    <t>Օտար լեզու 1</t>
  </si>
  <si>
    <t>Օտար լեզու 2</t>
  </si>
  <si>
    <t>Հայոց պատմության հիմնահարցեր 1</t>
  </si>
  <si>
    <t>Հայոց պատմության հիմնահարցեր 2</t>
  </si>
  <si>
    <t>Ֆիզդաստիարակություն</t>
  </si>
  <si>
    <t>x</t>
  </si>
  <si>
    <t>Կամընտրական դասընթացներ</t>
  </si>
  <si>
    <t>Տնտեսագիտություն</t>
  </si>
  <si>
    <t>Քաղաքագիտություն</t>
  </si>
  <si>
    <t>Իրավագիտություն</t>
  </si>
  <si>
    <t>Մշակութաբանություն</t>
  </si>
  <si>
    <t>Կրոնների պատմություն</t>
  </si>
  <si>
    <t>ԸՆԴՀԱՆՈՒՐ ՄԱԹԵՄԱՏԻԿԱԿԱՆ և ԲՆԱԳԻՏԱԿԱՆ ԿՐԹԱՄԱՍ</t>
  </si>
  <si>
    <t>Արտակարգ իրավիճակներում բնակչության I բուժօգնություն</t>
  </si>
  <si>
    <t>Էկոլոգիայի և բնապահպանության հիմունքներ</t>
  </si>
  <si>
    <t>Բնագիտության ժամանակակից կոնցեպցիաներ</t>
  </si>
  <si>
    <t>ԲԱԿԱԼԱՎՐԻԱՏԻ ՈՒՍՈՒՄՆԱԿԱՆ ՊԼԱՆ</t>
  </si>
  <si>
    <t xml:space="preserve">Հաստատում եմ </t>
  </si>
  <si>
    <t>Արցախի պետական համալսարան</t>
  </si>
  <si>
    <t>___________________________</t>
  </si>
  <si>
    <t>Քիմիա</t>
  </si>
  <si>
    <r>
      <t xml:space="preserve">Շնորհվող աստիճանը`    </t>
    </r>
    <r>
      <rPr>
        <b/>
        <sz val="11"/>
        <color theme="1"/>
        <rFont val="Sylfaen"/>
        <family val="1"/>
        <charset val="204"/>
      </rPr>
      <t>Բակալավր</t>
    </r>
  </si>
  <si>
    <t xml:space="preserve"> ստորագրություն</t>
  </si>
  <si>
    <t>քիմիա, մանկավարժության</t>
  </si>
  <si>
    <r>
      <t xml:space="preserve">Ուսուցման ժամկետը`   </t>
    </r>
    <r>
      <rPr>
        <b/>
        <sz val="11"/>
        <color theme="1"/>
        <rFont val="Sylfaen"/>
        <family val="1"/>
        <charset val="204"/>
      </rPr>
      <t>4 տարի</t>
    </r>
  </si>
  <si>
    <t xml:space="preserve">         ''____''__________________20      թ.</t>
  </si>
  <si>
    <t>Ուսումնական գործընթացի ժամանկացույց</t>
  </si>
  <si>
    <r>
      <t xml:space="preserve">Ուսուցման ձևը`   </t>
    </r>
    <r>
      <rPr>
        <b/>
        <sz val="11"/>
        <color theme="1"/>
        <rFont val="Sylfaen"/>
        <family val="1"/>
        <charset val="204"/>
      </rPr>
      <t>Առկա</t>
    </r>
  </si>
  <si>
    <t>Կուրս</t>
  </si>
  <si>
    <t>Սեպտեմբեր</t>
  </si>
  <si>
    <t>Հոկտեմբեր</t>
  </si>
  <si>
    <t>31 X   4   XI</t>
  </si>
  <si>
    <t>Նոյեմբեր</t>
  </si>
  <si>
    <t>28   XI   2   XII</t>
  </si>
  <si>
    <t>Դեկտեմբեր</t>
  </si>
  <si>
    <t>Հունվար</t>
  </si>
  <si>
    <t>30   I   3  II</t>
  </si>
  <si>
    <t>Փետրվար</t>
  </si>
  <si>
    <t>27  II   3  III</t>
  </si>
  <si>
    <t>Մարտ</t>
  </si>
  <si>
    <t>Ապրիլ</t>
  </si>
  <si>
    <t>Մայիս</t>
  </si>
  <si>
    <t>29  V   2 VI</t>
  </si>
  <si>
    <t>Հունիս</t>
  </si>
  <si>
    <t>Հուլիս</t>
  </si>
  <si>
    <t>31   VII  4  VIII</t>
  </si>
  <si>
    <t>Օգոստոս</t>
  </si>
  <si>
    <t>Տեսական ուս.</t>
  </si>
  <si>
    <t>Քննաշրջան</t>
  </si>
  <si>
    <t>Ուս. փորձուս.</t>
  </si>
  <si>
    <t>Մանկ. փորձուս.</t>
  </si>
  <si>
    <t>Ամփ. ատեստ.</t>
  </si>
  <si>
    <t>Արձակուրդ</t>
  </si>
  <si>
    <t>Ընդամենը</t>
  </si>
  <si>
    <t>I</t>
  </si>
  <si>
    <t>II</t>
  </si>
  <si>
    <t>III</t>
  </si>
  <si>
    <t>IV</t>
  </si>
  <si>
    <t>Նշումներ</t>
  </si>
  <si>
    <t>Ընթ. ստուգ.</t>
  </si>
  <si>
    <t>Արտ. փորձուս.</t>
  </si>
  <si>
    <t xml:space="preserve">Ամփ. ատեստ. </t>
  </si>
  <si>
    <t>::</t>
  </si>
  <si>
    <t>/\</t>
  </si>
  <si>
    <t>X</t>
  </si>
  <si>
    <t>Օ</t>
  </si>
  <si>
    <t>||</t>
  </si>
  <si>
    <t>\/</t>
  </si>
  <si>
    <t>Ֆակ. թվանիշ</t>
  </si>
  <si>
    <t>Առ. թվանիշ</t>
  </si>
  <si>
    <t>Լս.</t>
  </si>
  <si>
    <t>B90</t>
  </si>
  <si>
    <t>ԸՆԴՀԱՆՈՒՐ ՄԱՍՆԱԳԻՏԱԿԱՆ ԿՐԹԱՄԱՍ</t>
  </si>
  <si>
    <t>առ.եզր.գն.</t>
  </si>
  <si>
    <t>եզր.գն.</t>
  </si>
  <si>
    <t>Մանկավարժություն 1</t>
  </si>
  <si>
    <t>Մանկավարժություն 2</t>
  </si>
  <si>
    <t>ՀԱՏՈՒԿ ՄԱՍՆԱԳԻՏԱԿԱՆ ԴԱՍԸՆԹԱՑՆԵՐ</t>
  </si>
  <si>
    <t>ԿՐԹԱԿԱՆ ԱՅԼ ՄՈԴՈՒԼՆԵՐ</t>
  </si>
  <si>
    <t>Ամփոփիչ ատեստավորման քննություն 1</t>
  </si>
  <si>
    <t>Ամփոփիչ ատեստավորման քննություն 2/Ավարտական աշխատանք</t>
  </si>
  <si>
    <t>Ը Ն Դ Ա Մ Ե Ն Ը</t>
  </si>
  <si>
    <t>Օտար լեզուն մասնագիտությունում</t>
  </si>
  <si>
    <t>Տեղեկատվական տեխնոլոգիաներ</t>
  </si>
  <si>
    <t>Տեղեկատվական տեխնոլոգիաները մասնագիտությունում</t>
  </si>
  <si>
    <t>Քաղաքացիական պաշտպանության հիմունքներ</t>
  </si>
  <si>
    <t>Մաթեմատիկայի հիմունքներ</t>
  </si>
  <si>
    <r>
      <t xml:space="preserve">Մասնագիտություն    </t>
    </r>
    <r>
      <rPr>
        <b/>
        <sz val="11"/>
        <color rgb="FFFF0000"/>
        <rFont val="Sylfaen"/>
        <family val="1"/>
        <charset val="204"/>
      </rPr>
      <t>011401.02.6</t>
    </r>
  </si>
  <si>
    <t>0821</t>
  </si>
  <si>
    <t xml:space="preserve">Փիլիսոփայության հիմունքներ </t>
  </si>
  <si>
    <t>Տես. ուսուց.</t>
  </si>
  <si>
    <t>Ներառական կրթություն</t>
  </si>
  <si>
    <t>0518</t>
  </si>
  <si>
    <t>0310</t>
  </si>
  <si>
    <t>0311</t>
  </si>
  <si>
    <t>0103</t>
  </si>
  <si>
    <t>0105</t>
  </si>
  <si>
    <t>0102</t>
  </si>
  <si>
    <t>Մարտավարություն 1</t>
  </si>
  <si>
    <t>Մարտավարություն 2</t>
  </si>
  <si>
    <t>Մարտավարություն 3</t>
  </si>
  <si>
    <t>Մարտավարություն 4</t>
  </si>
  <si>
    <t>Կրակային պատրաստություն 1</t>
  </si>
  <si>
    <t>Կրակային պատրաստություն 2</t>
  </si>
  <si>
    <t>Կրակային պատրաստություն 3</t>
  </si>
  <si>
    <t>Շարային պատրաստություն 1</t>
  </si>
  <si>
    <t>Շարային պատրաստություն 2</t>
  </si>
  <si>
    <t>Համազորային կանոնադրություններ 1</t>
  </si>
  <si>
    <t>Համազորային կանոնադրություններ 2</t>
  </si>
  <si>
    <t xml:space="preserve">Տեխնիկական պատրաստություն </t>
  </si>
  <si>
    <t>Ռազմական տեղագրություն 1</t>
  </si>
  <si>
    <t>Ռազմական տեղագրություն 2</t>
  </si>
  <si>
    <t xml:space="preserve">Միջազգային մարդասիրական իրավունք </t>
  </si>
  <si>
    <t>Ռազմահայրենասիրական դաստիարակություն 1</t>
  </si>
  <si>
    <t>Ռազմական օրենսդրություն</t>
  </si>
  <si>
    <t xml:space="preserve">Ռազմամարզական   ճամբարի կազմակերպում </t>
  </si>
  <si>
    <t>Ռազմակիրառական  ֆիզիկական պատրաստություն</t>
  </si>
  <si>
    <t>Դաստիարակչական աշխատանքների մեթոդիկա</t>
  </si>
  <si>
    <t>Մասնագիտա-մանկավարժական էթիկայի հիմունքներ</t>
  </si>
  <si>
    <t>Հրաձգություն և դասավանդման մեթոդիկա</t>
  </si>
  <si>
    <t>Մանկավարժական տեխնիկայի հիմունքներ</t>
  </si>
  <si>
    <t>Ռազմարվեստի պատմություն 1</t>
  </si>
  <si>
    <t>Ռազմարվեստի պատմություն 2</t>
  </si>
  <si>
    <t>Ձեռնամարտ</t>
  </si>
  <si>
    <t xml:space="preserve">Ռազմական կառույցներ </t>
  </si>
  <si>
    <t>Անատոմիա</t>
  </si>
  <si>
    <t>Ռազմարվեստի պատմություն 3</t>
  </si>
  <si>
    <t>ՆԶՊ դասավանդման մեթոդիկա 1</t>
  </si>
  <si>
    <t>Զինվորական կառավարման հիմունքներ</t>
  </si>
  <si>
    <t xml:space="preserve">Հոգեբանություն </t>
  </si>
  <si>
    <t>Քաղաքացիական պաշտպանություն և անվտանգ կենսագործունեություն 1</t>
  </si>
  <si>
    <t>Քաղաքացիական պաշտպանություն և անվտանգ կենսագործունեություն 2</t>
  </si>
  <si>
    <t>Ռազմահայրենասիրական դաստիարակություն 2</t>
  </si>
  <si>
    <t>Ընդհանուր ֆիզիկական պատրաստություն 1</t>
  </si>
  <si>
    <t>Ընդհանուր ֆիզիկական պատրաստություն 2</t>
  </si>
  <si>
    <t>Ընդհանուր ֆիզիկական պատրաստություն 3</t>
  </si>
  <si>
    <t>Ընդհանուր ֆիզիկական պատրաստություն 4</t>
  </si>
  <si>
    <t>29  IX  5  X</t>
  </si>
  <si>
    <t>27 X   5   XI</t>
  </si>
  <si>
    <t>29  XII  4       I</t>
  </si>
  <si>
    <t>26   I  1  II</t>
  </si>
  <si>
    <t>23  II   1  III</t>
  </si>
  <si>
    <t>30  III 5  IV</t>
  </si>
  <si>
    <t>27  IV 3  V</t>
  </si>
  <si>
    <t>29  VI 5  VII</t>
  </si>
  <si>
    <t>27   VII  1  VIII</t>
  </si>
  <si>
    <t>Փորձուսուցում ուսումնական /2 շաբաթ/</t>
  </si>
  <si>
    <t>ՆԶՊ դասավանդման մեթոդիկա 3</t>
  </si>
  <si>
    <t>ՆԶՊ դասավանդման մեթոդիկա 2</t>
  </si>
  <si>
    <t>Ստորաբաժանումների կառավարում</t>
  </si>
  <si>
    <t>Զինվորական էթիկա</t>
  </si>
  <si>
    <t>Մանկավարժության վարպետության հիմունքներ</t>
  </si>
  <si>
    <t>B91</t>
  </si>
  <si>
    <t>B46</t>
  </si>
  <si>
    <t>B47</t>
  </si>
  <si>
    <t>B74</t>
  </si>
  <si>
    <t>B75</t>
  </si>
  <si>
    <t>B01</t>
  </si>
  <si>
    <t>B02</t>
  </si>
  <si>
    <t>B10</t>
  </si>
  <si>
    <t>B51</t>
  </si>
  <si>
    <t>B03</t>
  </si>
  <si>
    <t>B12</t>
  </si>
  <si>
    <t>B07</t>
  </si>
  <si>
    <t>B44</t>
  </si>
  <si>
    <t>B38</t>
  </si>
  <si>
    <t>B148</t>
  </si>
  <si>
    <t>B97</t>
  </si>
  <si>
    <t>B11</t>
  </si>
  <si>
    <t>B08</t>
  </si>
  <si>
    <t>B13</t>
  </si>
  <si>
    <t>B26</t>
  </si>
  <si>
    <t>B40</t>
  </si>
  <si>
    <t>ՆԶՊ դասավանդման մեթոդիկա 4</t>
  </si>
  <si>
    <t>Տնտեսագիտության հիմունքներ</t>
  </si>
  <si>
    <t>Իրավունքի հիմունքներ</t>
  </si>
  <si>
    <t>Հայոց լեզու և խոսքի մշակույթ 1</t>
  </si>
  <si>
    <t>Հայոց լեզու և խոսքի մշակույթ 2</t>
  </si>
  <si>
    <t>Տեղեկատվական տեխնոլոգիաների կիրառման հիմունքներ</t>
  </si>
  <si>
    <t>Քաղաքագիտության հիմունքներ</t>
  </si>
  <si>
    <t>Տրամաբանության հիմունքներ</t>
  </si>
  <si>
    <t>Կրոնագիտություն հիմունքեր</t>
  </si>
  <si>
    <t>Մշակութաբանության հիմունքներ</t>
  </si>
  <si>
    <t>Բարոյագիտության հիմունքներ</t>
  </si>
  <si>
    <t>Ազգագրության հիմունքներ</t>
  </si>
  <si>
    <t>Բնագիտության ժամանակակից հայեցակարգեր</t>
  </si>
  <si>
    <t>Զինվորական մանկավարժություն և հոգեբանություն</t>
  </si>
  <si>
    <t>Մարտավարության դաս  մեթոդիկա</t>
  </si>
  <si>
    <t>Կրակային պատրաստությոան մեթոդիկա</t>
  </si>
  <si>
    <t xml:space="preserve">Ֆիզիկական դաստիարակության տեսություն </t>
  </si>
  <si>
    <t xml:space="preserve"> առ.եզր.գն.</t>
  </si>
  <si>
    <t>Գիտ.հետազոտ. ՆԶՊ և ՌՀԴ համակարգ</t>
  </si>
  <si>
    <t>Ազգային անվտանգության խնդիրներ</t>
  </si>
  <si>
    <t>Առողջ ապրելակերպի հիմունքներ</t>
  </si>
  <si>
    <t>Ֆիզիկական կուլտուրան բարձր դասարաններում</t>
  </si>
  <si>
    <t>տարբ.ստ</t>
  </si>
  <si>
    <t xml:space="preserve">պաշտ </t>
  </si>
  <si>
    <t>Փորձուսուցում մանկավարժական (կիրառական)/4 շաբաթ/</t>
  </si>
  <si>
    <t>Փորձուսուցում մանկավարժական (ամփոթիչ) /4 շաբաթ/</t>
  </si>
  <si>
    <t>ԸՆԴՀԱՆՈՒՐ ԿՐԹԱԿԱՆ ԿԱՌՈՒՑԱՄԱՍ</t>
  </si>
  <si>
    <t>ՄԱՍՆԱԳԻՏԱԿԱՆ ԿԱՌՈՒՑԱՄԱՍ</t>
  </si>
  <si>
    <r>
      <t xml:space="preserve">Ուսուցման ժամկետը`   </t>
    </r>
    <r>
      <rPr>
        <b/>
        <sz val="11"/>
        <rFont val="Sylfaen"/>
        <family val="1"/>
        <charset val="204"/>
      </rPr>
      <t>4 տարի</t>
    </r>
  </si>
  <si>
    <r>
      <t xml:space="preserve">Ուսուցման ձևը`   </t>
    </r>
    <r>
      <rPr>
        <b/>
        <sz val="11"/>
        <rFont val="Sylfaen"/>
        <family val="1"/>
        <charset val="204"/>
      </rPr>
      <t>Առկա</t>
    </r>
  </si>
  <si>
    <r>
      <t xml:space="preserve">Մասնագիտություն` </t>
    </r>
    <r>
      <rPr>
        <b/>
        <sz val="11"/>
        <rFont val="Sylfaen"/>
        <family val="1"/>
        <charset val="204"/>
      </rPr>
      <t>Մասնագիտական մանկավարժություն</t>
    </r>
    <r>
      <rPr>
        <sz val="11"/>
        <rFont val="Sylfaen"/>
        <family val="1"/>
        <charset val="204"/>
      </rPr>
      <t xml:space="preserve">    </t>
    </r>
    <r>
      <rPr>
        <b/>
        <sz val="11"/>
        <rFont val="Sylfaen"/>
        <family val="1"/>
        <charset val="204"/>
      </rPr>
      <t>011401.00.6</t>
    </r>
  </si>
  <si>
    <t xml:space="preserve">Շնորհվող աստիճանը`    </t>
  </si>
  <si>
    <t>մանկավարժության  բակալավր</t>
  </si>
  <si>
    <r>
      <rPr>
        <sz val="11"/>
        <rFont val="Sylfaen"/>
        <family val="1"/>
        <charset val="204"/>
      </rPr>
      <t>Կրթական ծրագիր`</t>
    </r>
    <r>
      <rPr>
        <b/>
        <sz val="11"/>
        <rFont val="Sylfaen"/>
        <family val="1"/>
        <charset val="204"/>
      </rPr>
      <t xml:space="preserve"> Նախնական զինվորական պատրաստություն 011401.16.6</t>
    </r>
  </si>
  <si>
    <t>0414</t>
  </si>
  <si>
    <t>Ղեկավար փաստաթղթերի մշակմնա մեթոդիկա</t>
  </si>
  <si>
    <t>5016</t>
  </si>
  <si>
    <t>0516</t>
  </si>
  <si>
    <t>0517</t>
  </si>
  <si>
    <t>0309</t>
  </si>
  <si>
    <t>0208</t>
  </si>
  <si>
    <t>Ամփոփիչ ատեստավորում</t>
  </si>
  <si>
    <t>1-ին բուժօգնություն և երեխաների առողջության պահպահման հիմունքներ</t>
  </si>
  <si>
    <t>B152</t>
  </si>
  <si>
    <t>B149</t>
  </si>
  <si>
    <t>B150</t>
  </si>
  <si>
    <t>B71</t>
  </si>
  <si>
    <t>0413</t>
  </si>
  <si>
    <t>Կուրսային աշխատանք 1 /Ռազմական առարկաներ/</t>
  </si>
  <si>
    <t>Կուրսային աշխատանք 2 /ՆԶՊ դասավանդման մեթոդիկա/</t>
  </si>
  <si>
    <t>B55</t>
  </si>
  <si>
    <t>B56</t>
  </si>
  <si>
    <t>B57</t>
  </si>
  <si>
    <t>B58</t>
  </si>
  <si>
    <t>B59</t>
  </si>
  <si>
    <t>B60</t>
  </si>
  <si>
    <t>B61</t>
  </si>
  <si>
    <t>B62</t>
  </si>
  <si>
    <t>B63</t>
  </si>
  <si>
    <t>B64</t>
  </si>
  <si>
    <t>B65</t>
  </si>
  <si>
    <t>B66</t>
  </si>
  <si>
    <t>B67</t>
  </si>
  <si>
    <t>B68</t>
  </si>
  <si>
    <t>B69</t>
  </si>
  <si>
    <t>B70</t>
  </si>
  <si>
    <t>B72</t>
  </si>
  <si>
    <t>B73</t>
  </si>
  <si>
    <t>B76</t>
  </si>
  <si>
    <t>B77</t>
  </si>
  <si>
    <t>B78</t>
  </si>
  <si>
    <t>B79</t>
  </si>
  <si>
    <t>B80</t>
  </si>
  <si>
    <t>B81</t>
  </si>
  <si>
    <t>B82</t>
  </si>
  <si>
    <t>B83</t>
  </si>
  <si>
    <t>B84</t>
  </si>
  <si>
    <t>B85</t>
  </si>
  <si>
    <t>B86</t>
  </si>
  <si>
    <t>B87</t>
  </si>
  <si>
    <t>B88</t>
  </si>
  <si>
    <t>B89</t>
  </si>
  <si>
    <t>B92</t>
  </si>
  <si>
    <t>B93</t>
  </si>
  <si>
    <t>B94</t>
  </si>
  <si>
    <t>B95</t>
  </si>
  <si>
    <t>B96</t>
  </si>
  <si>
    <t>B98</t>
  </si>
  <si>
    <t>B99</t>
  </si>
  <si>
    <t>B100</t>
  </si>
  <si>
    <t>B101</t>
  </si>
  <si>
    <t>B102</t>
  </si>
  <si>
    <t>B103</t>
  </si>
  <si>
    <t>B104</t>
  </si>
  <si>
    <t>B105</t>
  </si>
  <si>
    <t>B106</t>
  </si>
  <si>
    <t>B107</t>
  </si>
  <si>
    <t>Հաստատում եմ `</t>
  </si>
  <si>
    <t xml:space="preserve">                    ստորագրություն</t>
  </si>
  <si>
    <t>Ուսումնական գործընթացի ժամանակացույց</t>
  </si>
  <si>
    <t>Ռեկտոր___________________________</t>
  </si>
  <si>
    <t>2020-2024</t>
  </si>
  <si>
    <r>
      <t xml:space="preserve">         ''_</t>
    </r>
    <r>
      <rPr>
        <sz val="10"/>
        <rFont val="Sylfaen"/>
        <family val="1"/>
        <charset val="204"/>
      </rPr>
      <t>_''_օգոստոսի_ 2020թ.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</si>
</sst>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р_._-;\-* #,##0.00_р_._-;_-* &quot;-&quot;??_р_._-;_-@_-"/>
  </numFmts>
  <fonts count="4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Sylfaen"/>
      <family val="1"/>
      <charset val="204"/>
    </font>
    <font>
      <sz val="9"/>
      <color theme="1"/>
      <name val="Sylfaen"/>
      <family val="1"/>
      <charset val="204"/>
    </font>
    <font>
      <i/>
      <sz val="9"/>
      <color theme="1"/>
      <name val="Sylfaen"/>
      <family val="1"/>
      <charset val="204"/>
    </font>
    <font>
      <sz val="9"/>
      <name val="Sylfaen"/>
      <family val="1"/>
      <charset val="204"/>
    </font>
    <font>
      <sz val="12"/>
      <color theme="1"/>
      <name val="Sylfaen"/>
      <family val="1"/>
      <charset val="204"/>
    </font>
    <font>
      <sz val="14"/>
      <color theme="1"/>
      <name val="Sylfaen"/>
      <family val="1"/>
      <charset val="204"/>
    </font>
    <font>
      <sz val="11"/>
      <color theme="1"/>
      <name val="Sylfaen"/>
      <family val="1"/>
      <charset val="204"/>
    </font>
    <font>
      <b/>
      <sz val="12"/>
      <color theme="1"/>
      <name val="Sylfaen"/>
      <family val="1"/>
      <charset val="204"/>
    </font>
    <font>
      <b/>
      <sz val="11"/>
      <color theme="1"/>
      <name val="Sylfaen"/>
      <family val="1"/>
      <charset val="204"/>
    </font>
    <font>
      <sz val="8"/>
      <color theme="1"/>
      <name val="Sylfaen"/>
      <family val="1"/>
      <charset val="204"/>
    </font>
    <font>
      <sz val="7"/>
      <color theme="1"/>
      <name val="Sylfaen"/>
      <family val="1"/>
      <charset val="204"/>
    </font>
    <font>
      <sz val="7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i/>
      <u/>
      <sz val="10"/>
      <color theme="1"/>
      <name val="Sylfae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name val="Arial"/>
      <family val="2"/>
      <charset val="204"/>
    </font>
    <font>
      <sz val="12"/>
      <name val="Sylfaen"/>
      <family val="1"/>
      <charset val="204"/>
    </font>
    <font>
      <sz val="12"/>
      <color theme="1"/>
      <name val="Arial"/>
      <family val="2"/>
      <charset val="204"/>
    </font>
    <font>
      <sz val="8"/>
      <name val="Sylfaen"/>
      <family val="1"/>
      <charset val="204"/>
    </font>
    <font>
      <i/>
      <sz val="8"/>
      <color theme="1"/>
      <name val="Sylfae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11"/>
      <color rgb="FFFF0000"/>
      <name val="Sylfae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9"/>
      <name val="Sylfaen"/>
      <family val="1"/>
      <charset val="204"/>
    </font>
    <font>
      <i/>
      <sz val="8"/>
      <name val="Sylfaen"/>
      <family val="1"/>
      <charset val="204"/>
    </font>
    <font>
      <i/>
      <sz val="9"/>
      <name val="Sylfaen"/>
      <family val="1"/>
      <charset val="204"/>
    </font>
    <font>
      <b/>
      <sz val="10"/>
      <name val="Sylfaen"/>
      <family val="1"/>
      <charset val="204"/>
    </font>
    <font>
      <i/>
      <sz val="10"/>
      <name val="Sylfaen"/>
      <family val="1"/>
      <charset val="204"/>
    </font>
    <font>
      <b/>
      <sz val="11"/>
      <name val="Sylfaen"/>
      <family val="1"/>
      <charset val="204"/>
    </font>
    <font>
      <sz val="14"/>
      <name val="Sylfaen"/>
      <family val="1"/>
      <charset val="204"/>
    </font>
    <font>
      <sz val="11"/>
      <name val="Calibri"/>
      <family val="2"/>
      <scheme val="minor"/>
    </font>
    <font>
      <sz val="11"/>
      <name val="Sylfaen"/>
      <family val="1"/>
      <charset val="204"/>
    </font>
    <font>
      <b/>
      <sz val="12"/>
      <name val="Sylfaen"/>
      <family val="1"/>
      <charset val="204"/>
    </font>
    <font>
      <sz val="10"/>
      <name val="Sylfaen"/>
      <family val="1"/>
      <charset val="204"/>
    </font>
    <font>
      <sz val="8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i/>
      <u/>
      <sz val="10"/>
      <name val="Sylfaen"/>
      <family val="1"/>
      <charset val="204"/>
    </font>
    <font>
      <sz val="7"/>
      <name val="Calibri"/>
      <family val="2"/>
      <scheme val="minor"/>
    </font>
    <font>
      <sz val="9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8"/>
      <name val="Sylfae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164" fontId="25" fillId="0" borderId="0" applyFont="0" applyFill="0" applyBorder="0" applyAlignment="0" applyProtection="0"/>
  </cellStyleXfs>
  <cellXfs count="543">
    <xf numFmtId="0" fontId="0" fillId="0" borderId="0" xfId="0"/>
    <xf numFmtId="0" fontId="0" fillId="0" borderId="0" xfId="0" applyAlignment="1">
      <alignment vertical="center"/>
    </xf>
    <xf numFmtId="0" fontId="6" fillId="0" borderId="0" xfId="0" applyFont="1"/>
    <xf numFmtId="0" fontId="8" fillId="0" borderId="0" xfId="0" applyFont="1" applyAlignment="1">
      <alignment vertical="center"/>
    </xf>
    <xf numFmtId="0" fontId="8" fillId="0" borderId="0" xfId="0" applyFont="1" applyAlignment="1">
      <alignment horizontal="right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8" fillId="0" borderId="0" xfId="0" applyFont="1"/>
    <xf numFmtId="0" fontId="11" fillId="0" borderId="0" xfId="0" applyFont="1" applyBorder="1" applyAlignment="1"/>
    <xf numFmtId="0" fontId="0" fillId="0" borderId="0" xfId="0" applyAlignment="1"/>
    <xf numFmtId="0" fontId="8" fillId="0" borderId="0" xfId="0" applyFont="1" applyAlignment="1">
      <alignment horizontal="right"/>
    </xf>
    <xf numFmtId="0" fontId="8" fillId="0" borderId="0" xfId="0" applyFont="1" applyAlignment="1"/>
    <xf numFmtId="0" fontId="14" fillId="0" borderId="0" xfId="0" applyFont="1" applyAlignment="1"/>
    <xf numFmtId="0" fontId="14" fillId="0" borderId="0" xfId="0" applyFont="1" applyBorder="1" applyAlignment="1"/>
    <xf numFmtId="0" fontId="6" fillId="0" borderId="0" xfId="0" applyFont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16" fillId="0" borderId="0" xfId="0" applyFont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vertical="center" textRotation="90"/>
    </xf>
    <xf numFmtId="0" fontId="16" fillId="0" borderId="0" xfId="0" applyFont="1" applyBorder="1" applyAlignment="1">
      <alignment vertical="center" textRotation="90"/>
    </xf>
    <xf numFmtId="0" fontId="0" fillId="0" borderId="0" xfId="0" applyFill="1"/>
    <xf numFmtId="0" fontId="0" fillId="4" borderId="0" xfId="0" applyFill="1"/>
    <xf numFmtId="0" fontId="14" fillId="0" borderId="0" xfId="0" applyFont="1"/>
    <xf numFmtId="0" fontId="3" fillId="0" borderId="0" xfId="0" applyFont="1" applyBorder="1"/>
    <xf numFmtId="0" fontId="3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/>
    <xf numFmtId="0" fontId="22" fillId="0" borderId="0" xfId="0" applyFont="1" applyBorder="1"/>
    <xf numFmtId="0" fontId="22" fillId="0" borderId="0" xfId="0" applyFont="1" applyAlignment="1">
      <alignment horizontal="right" vertical="center"/>
    </xf>
    <xf numFmtId="0" fontId="22" fillId="0" borderId="0" xfId="0" applyFont="1" applyAlignment="1">
      <alignment vertical="center"/>
    </xf>
    <xf numFmtId="0" fontId="8" fillId="0" borderId="0" xfId="0" applyFont="1" applyBorder="1"/>
    <xf numFmtId="0" fontId="10" fillId="0" borderId="0" xfId="0" applyFont="1" applyBorder="1"/>
    <xf numFmtId="0" fontId="8" fillId="0" borderId="0" xfId="0" applyFont="1" applyBorder="1" applyAlignment="1">
      <alignment horizontal="right" vertical="center"/>
    </xf>
    <xf numFmtId="0" fontId="8" fillId="0" borderId="0" xfId="0" applyFont="1" applyBorder="1" applyAlignment="1">
      <alignment vertical="center"/>
    </xf>
    <xf numFmtId="0" fontId="0" fillId="0" borderId="0" xfId="0" applyBorder="1"/>
    <xf numFmtId="0" fontId="0" fillId="0" borderId="0" xfId="0" applyBorder="1" applyAlignment="1">
      <alignment horizontal="right"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5" fillId="0" borderId="1" xfId="0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right" vertical="center"/>
    </xf>
    <xf numFmtId="0" fontId="2" fillId="0" borderId="1" xfId="0" applyFont="1" applyBorder="1" applyAlignment="1">
      <alignment horizontal="center" vertical="center" textRotation="90"/>
    </xf>
    <xf numFmtId="0" fontId="5" fillId="2" borderId="1" xfId="0" applyFont="1" applyFill="1" applyBorder="1" applyAlignment="1">
      <alignment horizontal="right" vertical="center"/>
    </xf>
    <xf numFmtId="0" fontId="5" fillId="4" borderId="1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right" vertical="center"/>
    </xf>
    <xf numFmtId="0" fontId="3" fillId="4" borderId="1" xfId="0" applyFont="1" applyFill="1" applyBorder="1" applyAlignment="1">
      <alignment horizontal="right" vertical="center"/>
    </xf>
    <xf numFmtId="0" fontId="11" fillId="2" borderId="1" xfId="0" applyFont="1" applyFill="1" applyBorder="1" applyAlignment="1">
      <alignment horizontal="right" vertical="center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right" vertical="center"/>
    </xf>
    <xf numFmtId="0" fontId="5" fillId="0" borderId="16" xfId="0" applyFont="1" applyFill="1" applyBorder="1" applyAlignment="1">
      <alignment horizontal="right" vertical="center"/>
    </xf>
    <xf numFmtId="0" fontId="5" fillId="0" borderId="9" xfId="0" applyFont="1" applyFill="1" applyBorder="1" applyAlignment="1">
      <alignment horizontal="left" vertical="center"/>
    </xf>
    <xf numFmtId="0" fontId="5" fillId="0" borderId="10" xfId="0" applyFont="1" applyFill="1" applyBorder="1" applyAlignment="1">
      <alignment horizontal="left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right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25" xfId="0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right" vertical="center"/>
    </xf>
    <xf numFmtId="0" fontId="5" fillId="0" borderId="16" xfId="0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center" vertical="center"/>
    </xf>
    <xf numFmtId="0" fontId="5" fillId="0" borderId="45" xfId="0" applyFont="1" applyFill="1" applyBorder="1" applyAlignment="1">
      <alignment horizontal="center" vertical="center"/>
    </xf>
    <xf numFmtId="0" fontId="5" fillId="0" borderId="46" xfId="0" applyFont="1" applyFill="1" applyBorder="1" applyAlignment="1">
      <alignment horizontal="center" vertical="center"/>
    </xf>
    <xf numFmtId="0" fontId="18" fillId="0" borderId="0" xfId="0" applyFont="1"/>
    <xf numFmtId="0" fontId="33" fillId="0" borderId="0" xfId="0" applyFont="1"/>
    <xf numFmtId="0" fontId="34" fillId="0" borderId="0" xfId="0" applyFont="1" applyAlignment="1">
      <alignment vertical="center"/>
    </xf>
    <xf numFmtId="0" fontId="34" fillId="0" borderId="0" xfId="0" applyFont="1" applyAlignment="1">
      <alignment horizontal="right" vertical="center"/>
    </xf>
    <xf numFmtId="0" fontId="33" fillId="0" borderId="0" xfId="0" applyFont="1" applyAlignment="1">
      <alignment vertical="center"/>
    </xf>
    <xf numFmtId="0" fontId="36" fillId="0" borderId="0" xfId="0" applyFont="1" applyAlignment="1">
      <alignment vertical="center"/>
    </xf>
    <xf numFmtId="0" fontId="36" fillId="0" borderId="0" xfId="0" applyFont="1" applyAlignment="1">
      <alignment horizontal="center" vertical="center"/>
    </xf>
    <xf numFmtId="0" fontId="31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34" fillId="0" borderId="0" xfId="0" applyFont="1" applyAlignment="1">
      <alignment horizontal="center"/>
    </xf>
    <xf numFmtId="0" fontId="33" fillId="0" borderId="0" xfId="0" applyFont="1" applyAlignment="1">
      <alignment horizontal="center" vertical="center"/>
    </xf>
    <xf numFmtId="0" fontId="34" fillId="3" borderId="0" xfId="0" applyFont="1" applyFill="1" applyAlignment="1">
      <alignment vertical="center"/>
    </xf>
    <xf numFmtId="0" fontId="34" fillId="0" borderId="0" xfId="0" applyFont="1"/>
    <xf numFmtId="0" fontId="20" fillId="0" borderId="0" xfId="0" applyFont="1" applyBorder="1" applyAlignment="1"/>
    <xf numFmtId="0" fontId="33" fillId="0" borderId="0" xfId="0" applyFont="1" applyAlignment="1"/>
    <xf numFmtId="0" fontId="34" fillId="0" borderId="0" xfId="0" applyFont="1" applyAlignment="1">
      <alignment horizontal="right"/>
    </xf>
    <xf numFmtId="0" fontId="34" fillId="0" borderId="0" xfId="0" applyFont="1" applyAlignment="1"/>
    <xf numFmtId="0" fontId="37" fillId="0" borderId="0" xfId="0" applyFont="1" applyAlignment="1"/>
    <xf numFmtId="0" fontId="37" fillId="3" borderId="0" xfId="0" applyFont="1" applyFill="1" applyBorder="1" applyAlignment="1"/>
    <xf numFmtId="0" fontId="18" fillId="0" borderId="0" xfId="0" applyFont="1" applyAlignment="1">
      <alignment horizontal="center" vertical="center"/>
    </xf>
    <xf numFmtId="0" fontId="32" fillId="0" borderId="0" xfId="0" applyFont="1" applyBorder="1" applyAlignment="1">
      <alignment vertical="center"/>
    </xf>
    <xf numFmtId="0" fontId="38" fillId="0" borderId="0" xfId="0" applyFont="1" applyAlignment="1">
      <alignment horizontal="center" vertical="center"/>
    </xf>
    <xf numFmtId="0" fontId="18" fillId="0" borderId="0" xfId="0" applyFont="1" applyBorder="1" applyAlignment="1">
      <alignment vertical="center"/>
    </xf>
    <xf numFmtId="0" fontId="18" fillId="0" borderId="0" xfId="0" applyFont="1" applyBorder="1" applyAlignment="1">
      <alignment horizontal="center" vertical="center"/>
    </xf>
    <xf numFmtId="0" fontId="18" fillId="3" borderId="0" xfId="0" applyFont="1" applyFill="1" applyAlignment="1">
      <alignment horizontal="center" vertical="center"/>
    </xf>
    <xf numFmtId="0" fontId="17" fillId="0" borderId="0" xfId="0" applyFont="1" applyBorder="1" applyAlignment="1">
      <alignment vertical="center" textRotation="90"/>
    </xf>
    <xf numFmtId="0" fontId="38" fillId="0" borderId="0" xfId="0" applyFont="1" applyBorder="1" applyAlignment="1">
      <alignment vertical="center" textRotation="90"/>
    </xf>
    <xf numFmtId="0" fontId="36" fillId="0" borderId="51" xfId="0" applyFont="1" applyBorder="1" applyAlignment="1">
      <alignment horizontal="center" vertical="center" textRotation="90"/>
    </xf>
    <xf numFmtId="0" fontId="36" fillId="0" borderId="45" xfId="0" applyFont="1" applyBorder="1" applyAlignment="1">
      <alignment horizontal="center" vertical="center" textRotation="90"/>
    </xf>
    <xf numFmtId="0" fontId="36" fillId="0" borderId="46" xfId="0" applyFont="1" applyBorder="1" applyAlignment="1">
      <alignment horizontal="center" vertical="center" textRotation="90"/>
    </xf>
    <xf numFmtId="0" fontId="36" fillId="3" borderId="45" xfId="0" applyFont="1" applyFill="1" applyBorder="1" applyAlignment="1">
      <alignment horizontal="center" vertical="center" textRotation="90"/>
    </xf>
    <xf numFmtId="0" fontId="33" fillId="0" borderId="0" xfId="0" applyFont="1" applyFill="1"/>
    <xf numFmtId="0" fontId="33" fillId="0" borderId="0" xfId="0" applyFont="1" applyFill="1" applyAlignment="1"/>
    <xf numFmtId="0" fontId="20" fillId="0" borderId="9" xfId="0" applyFont="1" applyFill="1" applyBorder="1" applyAlignment="1"/>
    <xf numFmtId="0" fontId="20" fillId="0" borderId="10" xfId="0" applyFont="1" applyFill="1" applyBorder="1" applyAlignment="1"/>
    <xf numFmtId="0" fontId="40" fillId="0" borderId="0" xfId="0" applyFont="1" applyFill="1"/>
    <xf numFmtId="0" fontId="33" fillId="5" borderId="0" xfId="0" applyFont="1" applyFill="1"/>
    <xf numFmtId="0" fontId="37" fillId="0" borderId="0" xfId="0" applyFont="1"/>
    <xf numFmtId="0" fontId="5" fillId="0" borderId="0" xfId="0" applyFont="1" applyBorder="1"/>
    <xf numFmtId="0" fontId="5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vertical="center"/>
    </xf>
    <xf numFmtId="0" fontId="5" fillId="3" borderId="0" xfId="0" applyFont="1" applyFill="1" applyBorder="1" applyAlignment="1">
      <alignment vertical="center"/>
    </xf>
    <xf numFmtId="0" fontId="5" fillId="0" borderId="0" xfId="0" applyFont="1" applyBorder="1" applyAlignment="1"/>
    <xf numFmtId="0" fontId="41" fillId="0" borderId="0" xfId="0" applyFont="1" applyBorder="1"/>
    <xf numFmtId="0" fontId="41" fillId="0" borderId="0" xfId="0" applyFont="1" applyAlignment="1">
      <alignment horizontal="right" vertical="center"/>
    </xf>
    <xf numFmtId="0" fontId="41" fillId="0" borderId="0" xfId="0" applyFont="1" applyAlignment="1">
      <alignment vertical="center"/>
    </xf>
    <xf numFmtId="0" fontId="34" fillId="0" borderId="0" xfId="0" applyFont="1" applyBorder="1"/>
    <xf numFmtId="0" fontId="34" fillId="0" borderId="0" xfId="0" applyFont="1" applyBorder="1" applyAlignment="1">
      <alignment horizontal="right" vertical="center"/>
    </xf>
    <xf numFmtId="0" fontId="34" fillId="0" borderId="0" xfId="0" applyFont="1" applyBorder="1" applyAlignment="1">
      <alignment vertical="center"/>
    </xf>
    <xf numFmtId="0" fontId="34" fillId="3" borderId="0" xfId="0" applyFont="1" applyFill="1" applyBorder="1" applyAlignment="1">
      <alignment vertical="center"/>
    </xf>
    <xf numFmtId="0" fontId="33" fillId="0" borderId="0" xfId="0" applyFont="1" applyBorder="1"/>
    <xf numFmtId="0" fontId="33" fillId="0" borderId="0" xfId="0" applyFont="1" applyBorder="1" applyAlignment="1">
      <alignment horizontal="right" vertical="center"/>
    </xf>
    <xf numFmtId="0" fontId="33" fillId="0" borderId="0" xfId="0" applyFont="1" applyBorder="1" applyAlignment="1">
      <alignment vertical="center"/>
    </xf>
    <xf numFmtId="0" fontId="33" fillId="3" borderId="0" xfId="0" applyFont="1" applyFill="1" applyBorder="1" applyAlignment="1">
      <alignment vertical="center"/>
    </xf>
    <xf numFmtId="0" fontId="33" fillId="3" borderId="0" xfId="0" applyFont="1" applyFill="1" applyAlignment="1">
      <alignment vertical="center"/>
    </xf>
    <xf numFmtId="0" fontId="33" fillId="0" borderId="0" xfId="0" applyFont="1" applyAlignment="1">
      <alignment horizontal="right" vertical="center"/>
    </xf>
    <xf numFmtId="0" fontId="5" fillId="0" borderId="48" xfId="0" applyFont="1" applyFill="1" applyBorder="1" applyAlignment="1">
      <alignment horizontal="center" vertical="center"/>
    </xf>
    <xf numFmtId="0" fontId="5" fillId="0" borderId="49" xfId="0" applyFont="1" applyFill="1" applyBorder="1" applyAlignment="1">
      <alignment horizontal="center" vertical="center"/>
    </xf>
    <xf numFmtId="0" fontId="5" fillId="0" borderId="4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left" vertical="center"/>
    </xf>
    <xf numFmtId="0" fontId="5" fillId="0" borderId="47" xfId="0" applyFont="1" applyFill="1" applyBorder="1" applyAlignment="1">
      <alignment horizontal="center" vertical="center"/>
    </xf>
    <xf numFmtId="0" fontId="5" fillId="3" borderId="20" xfId="0" applyFont="1" applyFill="1" applyBorder="1" applyAlignment="1">
      <alignment horizontal="center" vertical="center"/>
    </xf>
    <xf numFmtId="0" fontId="5" fillId="3" borderId="16" xfId="0" applyFont="1" applyFill="1" applyBorder="1" applyAlignment="1">
      <alignment horizontal="center" vertical="center"/>
    </xf>
    <xf numFmtId="49" fontId="5" fillId="0" borderId="11" xfId="2" applyNumberFormat="1" applyFont="1" applyFill="1" applyBorder="1" applyAlignment="1">
      <alignment horizontal="center" vertical="center"/>
    </xf>
    <xf numFmtId="0" fontId="33" fillId="0" borderId="0" xfId="0" applyFont="1" applyFill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right" vertical="center"/>
    </xf>
    <xf numFmtId="0" fontId="5" fillId="0" borderId="6" xfId="0" applyFont="1" applyFill="1" applyBorder="1" applyAlignment="1">
      <alignment horizontal="right" vertical="center"/>
    </xf>
    <xf numFmtId="0" fontId="5" fillId="0" borderId="11" xfId="0" applyFont="1" applyFill="1" applyBorder="1" applyAlignment="1">
      <alignment horizontal="right" vertical="center"/>
    </xf>
    <xf numFmtId="0" fontId="29" fillId="2" borderId="38" xfId="0" applyFont="1" applyFill="1" applyBorder="1" applyAlignment="1">
      <alignment horizontal="center" vertical="center"/>
    </xf>
    <xf numFmtId="0" fontId="29" fillId="2" borderId="32" xfId="0" applyFont="1" applyFill="1" applyBorder="1" applyAlignment="1">
      <alignment horizontal="center" vertical="center"/>
    </xf>
    <xf numFmtId="0" fontId="29" fillId="2" borderId="33" xfId="0" applyFont="1" applyFill="1" applyBorder="1" applyAlignment="1">
      <alignment horizontal="center" vertical="center"/>
    </xf>
    <xf numFmtId="0" fontId="26" fillId="2" borderId="38" xfId="0" applyFont="1" applyFill="1" applyBorder="1" applyAlignment="1">
      <alignment horizontal="center" vertical="center"/>
    </xf>
    <xf numFmtId="0" fontId="26" fillId="2" borderId="32" xfId="0" applyFont="1" applyFill="1" applyBorder="1" applyAlignment="1">
      <alignment horizontal="center" vertical="center"/>
    </xf>
    <xf numFmtId="0" fontId="26" fillId="2" borderId="33" xfId="0" applyFont="1" applyFill="1" applyBorder="1" applyAlignment="1">
      <alignment horizontal="center" vertical="center"/>
    </xf>
    <xf numFmtId="0" fontId="26" fillId="2" borderId="38" xfId="0" applyFont="1" applyFill="1" applyBorder="1" applyAlignment="1">
      <alignment horizontal="center" vertical="center" wrapText="1"/>
    </xf>
    <xf numFmtId="0" fontId="29" fillId="2" borderId="35" xfId="0" applyFont="1" applyFill="1" applyBorder="1" applyAlignment="1">
      <alignment horizontal="center" vertical="center"/>
    </xf>
    <xf numFmtId="0" fontId="29" fillId="2" borderId="31" xfId="0" applyFont="1" applyFill="1" applyBorder="1" applyAlignment="1">
      <alignment horizontal="center" vertical="center"/>
    </xf>
    <xf numFmtId="0" fontId="20" fillId="2" borderId="35" xfId="0" applyFont="1" applyFill="1" applyBorder="1" applyAlignment="1">
      <alignment horizontal="center"/>
    </xf>
    <xf numFmtId="0" fontId="20" fillId="2" borderId="36" xfId="0" applyFont="1" applyFill="1" applyBorder="1" applyAlignment="1">
      <alignment horizontal="center"/>
    </xf>
    <xf numFmtId="0" fontId="26" fillId="2" borderId="35" xfId="0" applyFont="1" applyFill="1" applyBorder="1" applyAlignment="1">
      <alignment horizontal="center" vertical="center"/>
    </xf>
    <xf numFmtId="0" fontId="29" fillId="2" borderId="36" xfId="0" applyFont="1" applyFill="1" applyBorder="1" applyAlignment="1">
      <alignment horizontal="center" vertical="center"/>
    </xf>
    <xf numFmtId="0" fontId="26" fillId="2" borderId="31" xfId="0" applyFont="1" applyFill="1" applyBorder="1" applyAlignment="1">
      <alignment horizontal="center" vertical="center"/>
    </xf>
    <xf numFmtId="0" fontId="26" fillId="2" borderId="36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right" vertical="center"/>
    </xf>
    <xf numFmtId="0" fontId="5" fillId="0" borderId="25" xfId="0" applyFont="1" applyFill="1" applyBorder="1" applyAlignment="1">
      <alignment horizontal="right" vertical="center"/>
    </xf>
    <xf numFmtId="0" fontId="12" fillId="0" borderId="9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19" fillId="0" borderId="1" xfId="0" applyFont="1" applyBorder="1" applyAlignment="1">
      <alignment horizontal="center" vertical="center" textRotation="90"/>
    </xf>
    <xf numFmtId="0" fontId="7" fillId="0" borderId="1" xfId="0" applyFont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0" fontId="16" fillId="0" borderId="1" xfId="0" applyFont="1" applyBorder="1" applyAlignment="1">
      <alignment vertical="center"/>
    </xf>
    <xf numFmtId="0" fontId="11" fillId="0" borderId="1" xfId="0" applyFont="1" applyBorder="1" applyAlignment="1">
      <alignment horizontal="center" vertical="center" textRotation="90"/>
    </xf>
    <xf numFmtId="0" fontId="34" fillId="0" borderId="0" xfId="0" applyFont="1" applyAlignment="1">
      <alignment horizontal="left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top"/>
    </xf>
    <xf numFmtId="0" fontId="5" fillId="0" borderId="21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left" vertical="center"/>
    </xf>
    <xf numFmtId="0" fontId="5" fillId="0" borderId="7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5" fillId="0" borderId="9" xfId="0" applyFont="1" applyFill="1" applyBorder="1" applyAlignment="1">
      <alignment horizontal="left" vertical="center"/>
    </xf>
    <xf numFmtId="0" fontId="5" fillId="0" borderId="13" xfId="0" applyFont="1" applyFill="1" applyBorder="1" applyAlignment="1">
      <alignment horizontal="left" vertical="center"/>
    </xf>
    <xf numFmtId="0" fontId="5" fillId="0" borderId="5" xfId="0" applyFont="1" applyFill="1" applyBorder="1" applyAlignment="1">
      <alignment horizontal="left" vertical="center"/>
    </xf>
    <xf numFmtId="0" fontId="5" fillId="0" borderId="10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42" fillId="0" borderId="0" xfId="0" applyFont="1" applyAlignment="1">
      <alignment horizontal="center" vertical="center"/>
    </xf>
    <xf numFmtId="0" fontId="5" fillId="0" borderId="20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5" fillId="3" borderId="22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29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5" fillId="0" borderId="26" xfId="0" applyFont="1" applyFill="1" applyBorder="1" applyAlignment="1">
      <alignment horizontal="center" vertical="center"/>
    </xf>
    <xf numFmtId="0" fontId="5" fillId="0" borderId="27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26" fillId="2" borderId="34" xfId="0" applyFont="1" applyFill="1" applyBorder="1" applyAlignment="1">
      <alignment horizontal="center" vertical="center"/>
    </xf>
    <xf numFmtId="0" fontId="26" fillId="2" borderId="36" xfId="0" applyFont="1" applyFill="1" applyBorder="1" applyAlignment="1">
      <alignment horizontal="center" vertical="center"/>
    </xf>
    <xf numFmtId="0" fontId="5" fillId="0" borderId="29" xfId="0" applyFont="1" applyFill="1" applyBorder="1" applyAlignment="1">
      <alignment horizontal="center" vertical="center"/>
    </xf>
    <xf numFmtId="0" fontId="5" fillId="0" borderId="28" xfId="0" applyFont="1" applyFill="1" applyBorder="1" applyAlignment="1">
      <alignment horizontal="center" vertical="center"/>
    </xf>
    <xf numFmtId="0" fontId="5" fillId="0" borderId="25" xfId="0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/>
    </xf>
    <xf numFmtId="0" fontId="5" fillId="0" borderId="30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28" fillId="2" borderId="34" xfId="0" applyFont="1" applyFill="1" applyBorder="1" applyAlignment="1">
      <alignment horizontal="center" vertical="center"/>
    </xf>
    <xf numFmtId="0" fontId="28" fillId="2" borderId="35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0" borderId="41" xfId="0" applyFont="1" applyFill="1" applyBorder="1" applyAlignment="1">
      <alignment horizontal="center" vertical="center"/>
    </xf>
    <xf numFmtId="0" fontId="5" fillId="0" borderId="37" xfId="0" applyFont="1" applyFill="1" applyBorder="1" applyAlignment="1">
      <alignment horizontal="center" vertical="center"/>
    </xf>
    <xf numFmtId="0" fontId="5" fillId="3" borderId="26" xfId="0" applyFont="1" applyFill="1" applyBorder="1" applyAlignment="1">
      <alignment horizontal="center" vertical="center"/>
    </xf>
    <xf numFmtId="0" fontId="5" fillId="3" borderId="30" xfId="0" applyFont="1" applyFill="1" applyBorder="1" applyAlignment="1">
      <alignment horizontal="center" vertical="center"/>
    </xf>
    <xf numFmtId="0" fontId="5" fillId="3" borderId="4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3" xfId="0" applyFont="1" applyFill="1" applyBorder="1" applyAlignment="1">
      <alignment horizontal="center" vertical="center"/>
    </xf>
    <xf numFmtId="0" fontId="20" fillId="3" borderId="22" xfId="0" applyFont="1" applyFill="1" applyBorder="1" applyAlignment="1">
      <alignment horizontal="center" vertical="center"/>
    </xf>
    <xf numFmtId="0" fontId="20" fillId="3" borderId="5" xfId="0" applyFont="1" applyFill="1" applyBorder="1" applyAlignment="1">
      <alignment horizontal="center" vertical="center"/>
    </xf>
    <xf numFmtId="0" fontId="20" fillId="3" borderId="6" xfId="0" applyFont="1" applyFill="1" applyBorder="1" applyAlignment="1">
      <alignment horizontal="center" vertical="center"/>
    </xf>
    <xf numFmtId="0" fontId="20" fillId="3" borderId="23" xfId="0" applyFont="1" applyFill="1" applyBorder="1" applyAlignment="1">
      <alignment horizontal="center" vertical="center"/>
    </xf>
    <xf numFmtId="0" fontId="20" fillId="3" borderId="7" xfId="0" applyFont="1" applyFill="1" applyBorder="1" applyAlignment="1">
      <alignment horizontal="center" vertical="center"/>
    </xf>
    <xf numFmtId="0" fontId="20" fillId="3" borderId="8" xfId="0" applyFont="1" applyFill="1" applyBorder="1" applyAlignment="1">
      <alignment horizontal="center" vertical="center"/>
    </xf>
    <xf numFmtId="0" fontId="33" fillId="0" borderId="2" xfId="0" applyFont="1" applyFill="1" applyBorder="1" applyAlignment="1">
      <alignment horizontal="center"/>
    </xf>
    <xf numFmtId="0" fontId="33" fillId="0" borderId="4" xfId="0" applyFont="1" applyFill="1" applyBorder="1" applyAlignment="1">
      <alignment horizontal="center"/>
    </xf>
    <xf numFmtId="0" fontId="33" fillId="0" borderId="25" xfId="0" applyFont="1" applyFill="1" applyBorder="1" applyAlignment="1">
      <alignment horizontal="center"/>
    </xf>
    <xf numFmtId="0" fontId="33" fillId="0" borderId="24" xfId="0" applyFont="1" applyFill="1" applyBorder="1" applyAlignment="1">
      <alignment horizontal="center"/>
    </xf>
    <xf numFmtId="0" fontId="27" fillId="2" borderId="34" xfId="0" applyFont="1" applyFill="1" applyBorder="1" applyAlignment="1">
      <alignment horizontal="center"/>
    </xf>
    <xf numFmtId="0" fontId="27" fillId="2" borderId="35" xfId="0" applyFont="1" applyFill="1" applyBorder="1" applyAlignment="1">
      <alignment horizontal="center"/>
    </xf>
    <xf numFmtId="0" fontId="27" fillId="2" borderId="36" xfId="0" applyFont="1" applyFill="1" applyBorder="1" applyAlignment="1">
      <alignment horizontal="center"/>
    </xf>
    <xf numFmtId="0" fontId="20" fillId="0" borderId="11" xfId="0" applyFont="1" applyFill="1" applyBorder="1" applyAlignment="1">
      <alignment horizontal="center"/>
    </xf>
    <xf numFmtId="0" fontId="20" fillId="0" borderId="1" xfId="0" applyFont="1" applyFill="1" applyBorder="1" applyAlignment="1">
      <alignment horizontal="center"/>
    </xf>
    <xf numFmtId="0" fontId="20" fillId="3" borderId="10" xfId="0" applyFont="1" applyFill="1" applyBorder="1" applyAlignment="1">
      <alignment horizontal="center"/>
    </xf>
    <xf numFmtId="0" fontId="20" fillId="3" borderId="11" xfId="0" applyFont="1" applyFill="1" applyBorder="1" applyAlignment="1">
      <alignment horizontal="center"/>
    </xf>
    <xf numFmtId="0" fontId="5" fillId="0" borderId="40" xfId="0" applyFont="1" applyFill="1" applyBorder="1" applyAlignment="1">
      <alignment horizontal="center" vertical="center"/>
    </xf>
    <xf numFmtId="0" fontId="20" fillId="0" borderId="7" xfId="0" applyFont="1" applyFill="1" applyBorder="1" applyAlignment="1">
      <alignment horizontal="center"/>
    </xf>
    <xf numFmtId="0" fontId="20" fillId="0" borderId="8" xfId="0" applyFont="1" applyFill="1" applyBorder="1" applyAlignment="1">
      <alignment horizontal="center"/>
    </xf>
    <xf numFmtId="0" fontId="20" fillId="3" borderId="29" xfId="0" applyFont="1" applyFill="1" applyBorder="1" applyAlignment="1">
      <alignment horizontal="center" vertical="center"/>
    </xf>
    <xf numFmtId="0" fontId="20" fillId="3" borderId="0" xfId="0" applyFont="1" applyFill="1" applyBorder="1" applyAlignment="1">
      <alignment horizontal="center" vertical="center"/>
    </xf>
    <xf numFmtId="0" fontId="20" fillId="3" borderId="12" xfId="0" applyFont="1" applyFill="1" applyBorder="1" applyAlignment="1">
      <alignment horizontal="center" vertical="center"/>
    </xf>
    <xf numFmtId="0" fontId="20" fillId="0" borderId="29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0" fillId="0" borderId="12" xfId="0" applyFont="1" applyFill="1" applyBorder="1" applyAlignment="1">
      <alignment horizontal="center" vertical="center"/>
    </xf>
    <xf numFmtId="0" fontId="20" fillId="0" borderId="23" xfId="0" applyFont="1" applyFill="1" applyBorder="1" applyAlignment="1">
      <alignment horizontal="center" vertical="center"/>
    </xf>
    <xf numFmtId="0" fontId="20" fillId="0" borderId="7" xfId="0" applyFont="1" applyFill="1" applyBorder="1" applyAlignment="1">
      <alignment horizontal="center" vertical="center"/>
    </xf>
    <xf numFmtId="0" fontId="20" fillId="0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/>
    </xf>
    <xf numFmtId="0" fontId="33" fillId="0" borderId="11" xfId="0" applyFont="1" applyBorder="1" applyAlignment="1">
      <alignment horizontal="center"/>
    </xf>
    <xf numFmtId="0" fontId="5" fillId="0" borderId="14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left" vertical="center"/>
    </xf>
    <xf numFmtId="0" fontId="5" fillId="3" borderId="10" xfId="0" applyFont="1" applyFill="1" applyBorder="1" applyAlignment="1">
      <alignment horizontal="left" vertical="center"/>
    </xf>
    <xf numFmtId="49" fontId="5" fillId="0" borderId="2" xfId="0" applyNumberFormat="1" applyFont="1" applyFill="1" applyBorder="1" applyAlignment="1">
      <alignment horizontal="center" vertical="center"/>
    </xf>
    <xf numFmtId="49" fontId="5" fillId="0" borderId="4" xfId="0" applyNumberFormat="1" applyFont="1" applyFill="1" applyBorder="1" applyAlignment="1">
      <alignment horizontal="center" vertical="center"/>
    </xf>
    <xf numFmtId="0" fontId="28" fillId="2" borderId="31" xfId="0" applyFont="1" applyFill="1" applyBorder="1" applyAlignment="1">
      <alignment horizontal="center" vertical="center"/>
    </xf>
    <xf numFmtId="0" fontId="28" fillId="2" borderId="32" xfId="0" applyFont="1" applyFill="1" applyBorder="1" applyAlignment="1">
      <alignment horizontal="center" vertical="center"/>
    </xf>
    <xf numFmtId="0" fontId="28" fillId="2" borderId="39" xfId="0" applyFont="1" applyFill="1" applyBorder="1" applyAlignment="1">
      <alignment horizontal="center" vertical="center"/>
    </xf>
    <xf numFmtId="49" fontId="5" fillId="3" borderId="1" xfId="0" applyNumberFormat="1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left"/>
    </xf>
    <xf numFmtId="0" fontId="5" fillId="0" borderId="10" xfId="0" applyFont="1" applyFill="1" applyBorder="1" applyAlignment="1">
      <alignment horizontal="left"/>
    </xf>
    <xf numFmtId="0" fontId="29" fillId="2" borderId="32" xfId="0" applyFont="1" applyFill="1" applyBorder="1" applyAlignment="1">
      <alignment horizontal="center" vertical="center"/>
    </xf>
    <xf numFmtId="0" fontId="29" fillId="2" borderId="39" xfId="0" applyFont="1" applyFill="1" applyBorder="1" applyAlignment="1">
      <alignment horizontal="center" vertical="center"/>
    </xf>
    <xf numFmtId="49" fontId="5" fillId="0" borderId="9" xfId="0" applyNumberFormat="1" applyFont="1" applyFill="1" applyBorder="1" applyAlignment="1">
      <alignment horizontal="center" vertical="center"/>
    </xf>
    <xf numFmtId="49" fontId="5" fillId="0" borderId="10" xfId="0" applyNumberFormat="1" applyFont="1" applyFill="1" applyBorder="1" applyAlignment="1">
      <alignment horizontal="center" vertical="center"/>
    </xf>
    <xf numFmtId="49" fontId="5" fillId="0" borderId="11" xfId="0" applyNumberFormat="1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20" fillId="0" borderId="10" xfId="0" applyFont="1" applyFill="1" applyBorder="1" applyAlignment="1">
      <alignment horizontal="center"/>
    </xf>
    <xf numFmtId="0" fontId="5" fillId="0" borderId="9" xfId="0" applyFont="1" applyFill="1" applyBorder="1" applyAlignment="1">
      <alignment horizontal="left" vertical="center" wrapText="1"/>
    </xf>
    <xf numFmtId="0" fontId="5" fillId="0" borderId="10" xfId="0" applyFont="1" applyFill="1" applyBorder="1" applyAlignment="1">
      <alignment horizontal="left" vertical="center" wrapText="1"/>
    </xf>
    <xf numFmtId="0" fontId="5" fillId="0" borderId="19" xfId="0" applyFont="1" applyFill="1" applyBorder="1" applyAlignment="1">
      <alignment horizontal="left" vertical="center" wrapText="1"/>
    </xf>
    <xf numFmtId="0" fontId="20" fillId="3" borderId="1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19" xfId="0" applyFont="1" applyFill="1" applyBorder="1" applyAlignment="1">
      <alignment horizontal="center" vertical="center"/>
    </xf>
    <xf numFmtId="0" fontId="5" fillId="3" borderId="21" xfId="0" applyFont="1" applyFill="1" applyBorder="1" applyAlignment="1">
      <alignment horizontal="center" vertical="center"/>
    </xf>
    <xf numFmtId="0" fontId="20" fillId="3" borderId="21" xfId="0" applyFont="1" applyFill="1" applyBorder="1" applyAlignment="1">
      <alignment horizontal="center"/>
    </xf>
    <xf numFmtId="0" fontId="29" fillId="2" borderId="38" xfId="0" applyFont="1" applyFill="1" applyBorder="1" applyAlignment="1">
      <alignment horizontal="center" vertical="center"/>
    </xf>
    <xf numFmtId="0" fontId="29" fillId="2" borderId="33" xfId="0" applyFont="1" applyFill="1" applyBorder="1" applyAlignment="1">
      <alignment horizontal="center" vertical="center"/>
    </xf>
    <xf numFmtId="0" fontId="43" fillId="2" borderId="38" xfId="0" applyFont="1" applyFill="1" applyBorder="1" applyAlignment="1">
      <alignment horizontal="center"/>
    </xf>
    <xf numFmtId="0" fontId="43" fillId="2" borderId="32" xfId="0" applyFont="1" applyFill="1" applyBorder="1" applyAlignment="1">
      <alignment horizontal="center"/>
    </xf>
    <xf numFmtId="0" fontId="43" fillId="2" borderId="33" xfId="0" applyFont="1" applyFill="1" applyBorder="1" applyAlignment="1">
      <alignment horizontal="center"/>
    </xf>
    <xf numFmtId="0" fontId="20" fillId="0" borderId="6" xfId="0" applyFont="1" applyFill="1" applyBorder="1" applyAlignment="1">
      <alignment horizontal="center"/>
    </xf>
    <xf numFmtId="0" fontId="20" fillId="0" borderId="2" xfId="0" applyFont="1" applyFill="1" applyBorder="1" applyAlignment="1">
      <alignment horizontal="center"/>
    </xf>
    <xf numFmtId="0" fontId="12" fillId="0" borderId="9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/>
    </xf>
    <xf numFmtId="0" fontId="20" fillId="0" borderId="0" xfId="0" applyFont="1" applyAlignment="1">
      <alignment horizontal="center"/>
    </xf>
    <xf numFmtId="0" fontId="12" fillId="0" borderId="13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textRotation="90"/>
    </xf>
    <xf numFmtId="0" fontId="12" fillId="0" borderId="3" xfId="0" applyFont="1" applyBorder="1" applyAlignment="1">
      <alignment horizontal="center" textRotation="90"/>
    </xf>
    <xf numFmtId="0" fontId="12" fillId="0" borderId="4" xfId="0" applyFont="1" applyBorder="1" applyAlignment="1">
      <alignment horizontal="center" textRotation="90"/>
    </xf>
    <xf numFmtId="0" fontId="20" fillId="0" borderId="4" xfId="0" applyFont="1" applyFill="1" applyBorder="1" applyAlignment="1">
      <alignment horizontal="center"/>
    </xf>
    <xf numFmtId="0" fontId="36" fillId="2" borderId="38" xfId="0" applyFont="1" applyFill="1" applyBorder="1" applyAlignment="1">
      <alignment horizontal="center"/>
    </xf>
    <xf numFmtId="0" fontId="36" fillId="2" borderId="32" xfId="0" applyFont="1" applyFill="1" applyBorder="1" applyAlignment="1">
      <alignment horizontal="center"/>
    </xf>
    <xf numFmtId="0" fontId="36" fillId="2" borderId="33" xfId="0" applyFont="1" applyFill="1" applyBorder="1" applyAlignment="1">
      <alignment horizontal="center"/>
    </xf>
    <xf numFmtId="0" fontId="17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38" fillId="0" borderId="1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 textRotation="90"/>
    </xf>
    <xf numFmtId="0" fontId="38" fillId="0" borderId="11" xfId="0" applyFont="1" applyBorder="1" applyAlignment="1">
      <alignment horizontal="center" vertical="center" textRotation="90"/>
    </xf>
    <xf numFmtId="0" fontId="36" fillId="0" borderId="11" xfId="0" applyFont="1" applyBorder="1" applyAlignment="1">
      <alignment horizontal="center" vertical="center"/>
    </xf>
    <xf numFmtId="0" fontId="36" fillId="0" borderId="1" xfId="0" applyFont="1" applyBorder="1" applyAlignment="1">
      <alignment horizontal="center" vertical="center"/>
    </xf>
    <xf numFmtId="0" fontId="36" fillId="0" borderId="16" xfId="0" applyFont="1" applyBorder="1" applyAlignment="1">
      <alignment horizontal="center" vertical="center"/>
    </xf>
    <xf numFmtId="0" fontId="36" fillId="0" borderId="50" xfId="0" applyFont="1" applyBorder="1" applyAlignment="1">
      <alignment horizontal="center" vertical="center" textRotation="90" wrapText="1"/>
    </xf>
    <xf numFmtId="0" fontId="36" fillId="0" borderId="48" xfId="0" applyFont="1" applyBorder="1" applyAlignment="1">
      <alignment horizontal="center" vertical="center" textRotation="90" wrapText="1"/>
    </xf>
    <xf numFmtId="0" fontId="36" fillId="0" borderId="49" xfId="0" applyFont="1" applyBorder="1" applyAlignment="1">
      <alignment horizontal="center" vertical="center" textRotation="90" wrapText="1"/>
    </xf>
    <xf numFmtId="0" fontId="36" fillId="0" borderId="11" xfId="0" applyFont="1" applyBorder="1" applyAlignment="1">
      <alignment horizontal="center" vertical="center" textRotation="90" wrapText="1"/>
    </xf>
    <xf numFmtId="0" fontId="36" fillId="0" borderId="1" xfId="0" applyFont="1" applyBorder="1" applyAlignment="1">
      <alignment horizontal="center" vertical="center" textRotation="90" wrapText="1"/>
    </xf>
    <xf numFmtId="0" fontId="36" fillId="0" borderId="16" xfId="0" applyFont="1" applyBorder="1" applyAlignment="1">
      <alignment horizontal="center" vertical="center" textRotation="90" wrapText="1"/>
    </xf>
    <xf numFmtId="0" fontId="36" fillId="0" borderId="51" xfId="0" applyFont="1" applyBorder="1" applyAlignment="1">
      <alignment horizontal="center" vertical="center" textRotation="90" wrapText="1"/>
    </xf>
    <xf numFmtId="0" fontId="36" fillId="0" borderId="45" xfId="0" applyFont="1" applyBorder="1" applyAlignment="1">
      <alignment horizontal="center" vertical="center" textRotation="90" wrapText="1"/>
    </xf>
    <xf numFmtId="0" fontId="36" fillId="0" borderId="46" xfId="0" applyFont="1" applyBorder="1" applyAlignment="1">
      <alignment horizontal="center" vertical="center" textRotation="90" wrapText="1"/>
    </xf>
    <xf numFmtId="0" fontId="36" fillId="0" borderId="50" xfId="0" applyFont="1" applyBorder="1" applyAlignment="1">
      <alignment horizontal="center" vertical="center"/>
    </xf>
    <xf numFmtId="0" fontId="36" fillId="0" borderId="48" xfId="0" applyFont="1" applyBorder="1" applyAlignment="1">
      <alignment horizontal="center" vertical="center"/>
    </xf>
    <xf numFmtId="0" fontId="36" fillId="0" borderId="49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 textRotation="90" wrapText="1"/>
    </xf>
    <xf numFmtId="0" fontId="5" fillId="0" borderId="48" xfId="0" applyFont="1" applyBorder="1" applyAlignment="1">
      <alignment horizontal="center" vertical="center" textRotation="90" wrapText="1"/>
    </xf>
    <xf numFmtId="0" fontId="5" fillId="0" borderId="20" xfId="0" applyFont="1" applyBorder="1" applyAlignment="1">
      <alignment horizontal="center" vertical="center" textRotation="90" wrapText="1"/>
    </xf>
    <xf numFmtId="0" fontId="5" fillId="0" borderId="1" xfId="0" applyFont="1" applyBorder="1" applyAlignment="1">
      <alignment horizontal="center" vertical="center" textRotation="90" wrapText="1"/>
    </xf>
    <xf numFmtId="0" fontId="5" fillId="0" borderId="44" xfId="0" applyFont="1" applyBorder="1" applyAlignment="1">
      <alignment horizontal="center" vertical="center" textRotation="90" wrapText="1"/>
    </xf>
    <xf numFmtId="0" fontId="5" fillId="0" borderId="45" xfId="0" applyFont="1" applyBorder="1" applyAlignment="1">
      <alignment horizontal="center" vertical="center" textRotation="90" wrapText="1"/>
    </xf>
    <xf numFmtId="0" fontId="5" fillId="0" borderId="48" xfId="0" applyFont="1" applyBorder="1" applyAlignment="1">
      <alignment horizontal="center" textRotation="90" wrapText="1"/>
    </xf>
    <xf numFmtId="0" fontId="5" fillId="0" borderId="1" xfId="0" applyFont="1" applyBorder="1" applyAlignment="1">
      <alignment horizontal="center" textRotation="90" wrapText="1"/>
    </xf>
    <xf numFmtId="0" fontId="5" fillId="0" borderId="45" xfId="0" applyFont="1" applyBorder="1" applyAlignment="1">
      <alignment horizontal="center" textRotation="90" wrapText="1"/>
    </xf>
    <xf numFmtId="0" fontId="36" fillId="0" borderId="48" xfId="0" applyFont="1" applyBorder="1" applyAlignment="1">
      <alignment horizontal="center" vertical="center" wrapText="1"/>
    </xf>
    <xf numFmtId="0" fontId="36" fillId="0" borderId="1" xfId="0" applyFont="1" applyBorder="1" applyAlignment="1">
      <alignment horizontal="center" vertical="center" wrapText="1"/>
    </xf>
    <xf numFmtId="0" fontId="36" fillId="0" borderId="45" xfId="0" applyFont="1" applyBorder="1" applyAlignment="1">
      <alignment horizontal="center" vertical="center" wrapText="1"/>
    </xf>
    <xf numFmtId="0" fontId="36" fillId="0" borderId="48" xfId="0" applyFont="1" applyBorder="1" applyAlignment="1">
      <alignment horizontal="right" vertical="center" textRotation="90" wrapText="1"/>
    </xf>
    <xf numFmtId="0" fontId="36" fillId="0" borderId="49" xfId="0" applyFont="1" applyBorder="1" applyAlignment="1">
      <alignment horizontal="right" vertical="center" textRotation="90" wrapText="1"/>
    </xf>
    <xf numFmtId="0" fontId="36" fillId="0" borderId="1" xfId="0" applyFont="1" applyBorder="1" applyAlignment="1">
      <alignment horizontal="right" vertical="center" textRotation="90" wrapText="1"/>
    </xf>
    <xf numFmtId="0" fontId="36" fillId="0" borderId="16" xfId="0" applyFont="1" applyBorder="1" applyAlignment="1">
      <alignment horizontal="right" vertical="center" textRotation="90" wrapText="1"/>
    </xf>
    <xf numFmtId="0" fontId="36" fillId="0" borderId="45" xfId="0" applyFont="1" applyBorder="1" applyAlignment="1">
      <alignment horizontal="right" vertical="center" textRotation="90" wrapText="1"/>
    </xf>
    <xf numFmtId="0" fontId="36" fillId="0" borderId="46" xfId="0" applyFont="1" applyBorder="1" applyAlignment="1">
      <alignment horizontal="right" vertical="center" textRotation="90" wrapText="1"/>
    </xf>
    <xf numFmtId="0" fontId="36" fillId="0" borderId="47" xfId="0" applyFont="1" applyBorder="1" applyAlignment="1">
      <alignment horizontal="center" vertical="center" wrapText="1"/>
    </xf>
    <xf numFmtId="0" fontId="36" fillId="0" borderId="49" xfId="0" applyFont="1" applyBorder="1" applyAlignment="1">
      <alignment horizontal="center" vertical="center" wrapText="1"/>
    </xf>
    <xf numFmtId="0" fontId="36" fillId="0" borderId="20" xfId="0" applyFont="1" applyBorder="1" applyAlignment="1">
      <alignment horizontal="center" vertical="center" wrapText="1"/>
    </xf>
    <xf numFmtId="0" fontId="36" fillId="0" borderId="16" xfId="0" applyFont="1" applyBorder="1" applyAlignment="1">
      <alignment horizontal="center" vertical="center" wrapText="1"/>
    </xf>
    <xf numFmtId="0" fontId="5" fillId="0" borderId="44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32" fillId="0" borderId="1" xfId="0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34" fillId="0" borderId="0" xfId="0" applyFont="1" applyAlignment="1">
      <alignment horizontal="right" vertical="center"/>
    </xf>
    <xf numFmtId="0" fontId="35" fillId="0" borderId="0" xfId="0" applyFont="1" applyAlignment="1">
      <alignment horizontal="right" vertical="center"/>
    </xf>
    <xf numFmtId="0" fontId="11" fillId="0" borderId="2" xfId="0" applyFont="1" applyBorder="1" applyAlignment="1">
      <alignment horizontal="center" vertical="center" textRotation="90"/>
    </xf>
    <xf numFmtId="0" fontId="11" fillId="0" borderId="3" xfId="0" applyFont="1" applyBorder="1" applyAlignment="1">
      <alignment horizontal="center" vertical="center" textRotation="90"/>
    </xf>
    <xf numFmtId="0" fontId="11" fillId="0" borderId="4" xfId="0" applyFont="1" applyBorder="1" applyAlignment="1">
      <alignment horizontal="center" vertical="center" textRotation="90"/>
    </xf>
    <xf numFmtId="0" fontId="29" fillId="0" borderId="0" xfId="0" applyFont="1" applyAlignment="1">
      <alignment horizontal="center" vertical="center"/>
    </xf>
    <xf numFmtId="0" fontId="34" fillId="0" borderId="7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textRotation="90"/>
    </xf>
    <xf numFmtId="0" fontId="13" fillId="0" borderId="3" xfId="0" applyFont="1" applyBorder="1" applyAlignment="1">
      <alignment horizontal="center" textRotation="90"/>
    </xf>
    <xf numFmtId="0" fontId="13" fillId="0" borderId="4" xfId="0" applyFont="1" applyBorder="1" applyAlignment="1">
      <alignment horizontal="center" textRotation="90"/>
    </xf>
    <xf numFmtId="0" fontId="12" fillId="0" borderId="1" xfId="0" applyFont="1" applyBorder="1" applyAlignment="1">
      <alignment horizontal="center" vertical="center"/>
    </xf>
    <xf numFmtId="0" fontId="42" fillId="0" borderId="0" xfId="0" applyFont="1" applyFill="1" applyAlignment="1">
      <alignment horizontal="right" vertical="center"/>
    </xf>
    <xf numFmtId="0" fontId="36" fillId="0" borderId="0" xfId="0" applyFont="1" applyFill="1" applyAlignment="1">
      <alignment horizontal="center" vertical="center"/>
    </xf>
    <xf numFmtId="0" fontId="39" fillId="0" borderId="0" xfId="0" applyFont="1" applyAlignment="1">
      <alignment horizontal="center"/>
    </xf>
    <xf numFmtId="0" fontId="26" fillId="2" borderId="31" xfId="0" applyFont="1" applyFill="1" applyBorder="1" applyAlignment="1">
      <alignment horizontal="center" vertical="center"/>
    </xf>
    <xf numFmtId="0" fontId="26" fillId="2" borderId="33" xfId="0" applyFont="1" applyFill="1" applyBorder="1" applyAlignment="1">
      <alignment horizontal="center" vertical="center"/>
    </xf>
    <xf numFmtId="0" fontId="26" fillId="2" borderId="32" xfId="0" applyFont="1" applyFill="1" applyBorder="1" applyAlignment="1">
      <alignment horizontal="center" vertical="center"/>
    </xf>
    <xf numFmtId="0" fontId="20" fillId="2" borderId="38" xfId="0" applyFont="1" applyFill="1" applyBorder="1" applyAlignment="1">
      <alignment horizontal="center"/>
    </xf>
    <xf numFmtId="0" fontId="20" fillId="2" borderId="32" xfId="0" applyFont="1" applyFill="1" applyBorder="1" applyAlignment="1">
      <alignment horizontal="center"/>
    </xf>
    <xf numFmtId="0" fontId="20" fillId="2" borderId="33" xfId="0" applyFont="1" applyFill="1" applyBorder="1" applyAlignment="1">
      <alignment horizontal="center"/>
    </xf>
    <xf numFmtId="0" fontId="29" fillId="2" borderId="31" xfId="0" applyFont="1" applyFill="1" applyBorder="1" applyAlignment="1">
      <alignment horizontal="center" vertical="center" wrapText="1"/>
    </xf>
    <xf numFmtId="0" fontId="29" fillId="2" borderId="32" xfId="0" applyFont="1" applyFill="1" applyBorder="1" applyAlignment="1">
      <alignment horizontal="center" vertical="center" wrapText="1"/>
    </xf>
    <xf numFmtId="0" fontId="29" fillId="2" borderId="39" xfId="0" applyFont="1" applyFill="1" applyBorder="1" applyAlignment="1">
      <alignment horizontal="center" vertical="center" wrapText="1"/>
    </xf>
    <xf numFmtId="0" fontId="29" fillId="2" borderId="3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 vertical="center"/>
    </xf>
    <xf numFmtId="0" fontId="5" fillId="3" borderId="4" xfId="0" applyFont="1" applyFill="1" applyBorder="1" applyAlignment="1">
      <alignment horizontal="left" vertical="center"/>
    </xf>
    <xf numFmtId="0" fontId="5" fillId="3" borderId="15" xfId="0" applyFont="1" applyFill="1" applyBorder="1" applyAlignment="1">
      <alignment horizontal="left" vertical="center"/>
    </xf>
    <xf numFmtId="0" fontId="30" fillId="2" borderId="32" xfId="0" applyFont="1" applyFill="1" applyBorder="1" applyAlignment="1">
      <alignment horizontal="center" vertical="center"/>
    </xf>
    <xf numFmtId="0" fontId="30" fillId="2" borderId="39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0" fontId="5" fillId="3" borderId="14" xfId="0" applyFont="1" applyFill="1" applyBorder="1" applyAlignment="1">
      <alignment horizontal="center" vertical="center"/>
    </xf>
    <xf numFmtId="0" fontId="5" fillId="0" borderId="29" xfId="0" applyFont="1" applyFill="1" applyBorder="1" applyAlignment="1">
      <alignment horizontal="center" vertical="center" wrapText="1"/>
    </xf>
    <xf numFmtId="0" fontId="5" fillId="0" borderId="28" xfId="0" applyFont="1" applyFill="1" applyBorder="1" applyAlignment="1">
      <alignment horizontal="center" vertical="center" wrapText="1"/>
    </xf>
    <xf numFmtId="0" fontId="5" fillId="0" borderId="23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49" fontId="5" fillId="3" borderId="9" xfId="0" applyNumberFormat="1" applyFont="1" applyFill="1" applyBorder="1" applyAlignment="1">
      <alignment horizontal="center" vertical="center"/>
    </xf>
    <xf numFmtId="49" fontId="5" fillId="3" borderId="10" xfId="0" applyNumberFormat="1" applyFont="1" applyFill="1" applyBorder="1" applyAlignment="1">
      <alignment horizontal="center" vertical="center"/>
    </xf>
    <xf numFmtId="49" fontId="5" fillId="3" borderId="11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left" vertical="center"/>
    </xf>
    <xf numFmtId="0" fontId="5" fillId="0" borderId="12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3" borderId="17" xfId="0" applyFont="1" applyFill="1" applyBorder="1" applyAlignment="1">
      <alignment horizontal="center" vertical="center"/>
    </xf>
    <xf numFmtId="0" fontId="5" fillId="3" borderId="28" xfId="0" applyFont="1" applyFill="1" applyBorder="1" applyAlignment="1">
      <alignment horizontal="center" vertical="center"/>
    </xf>
    <xf numFmtId="0" fontId="26" fillId="2" borderId="38" xfId="0" applyFont="1" applyFill="1" applyBorder="1" applyAlignment="1">
      <alignment horizontal="center" vertical="center"/>
    </xf>
    <xf numFmtId="0" fontId="26" fillId="2" borderId="39" xfId="0" applyFont="1" applyFill="1" applyBorder="1" applyAlignment="1">
      <alignment horizontal="center" vertical="center"/>
    </xf>
    <xf numFmtId="0" fontId="26" fillId="2" borderId="35" xfId="0" applyFont="1" applyFill="1" applyBorder="1" applyAlignment="1">
      <alignment horizontal="center" vertical="center"/>
    </xf>
    <xf numFmtId="0" fontId="26" fillId="0" borderId="6" xfId="0" applyFont="1" applyFill="1" applyBorder="1" applyAlignment="1">
      <alignment horizontal="center" vertical="center"/>
    </xf>
    <xf numFmtId="0" fontId="5" fillId="0" borderId="44" xfId="0" applyFont="1" applyFill="1" applyBorder="1" applyAlignment="1">
      <alignment horizontal="center" vertical="center"/>
    </xf>
    <xf numFmtId="0" fontId="5" fillId="0" borderId="46" xfId="0" applyFont="1" applyFill="1" applyBorder="1" applyAlignment="1">
      <alignment horizontal="center" vertical="center"/>
    </xf>
    <xf numFmtId="0" fontId="5" fillId="0" borderId="47" xfId="0" applyFont="1" applyFill="1" applyBorder="1" applyAlignment="1">
      <alignment horizontal="center" vertical="center"/>
    </xf>
    <xf numFmtId="0" fontId="5" fillId="0" borderId="49" xfId="0" applyFont="1" applyFill="1" applyBorder="1" applyAlignment="1">
      <alignment horizontal="center" vertical="center"/>
    </xf>
    <xf numFmtId="0" fontId="29" fillId="2" borderId="31" xfId="0" applyFont="1" applyFill="1" applyBorder="1" applyAlignment="1">
      <alignment horizontal="center"/>
    </xf>
    <xf numFmtId="0" fontId="29" fillId="2" borderId="32" xfId="0" applyFont="1" applyFill="1" applyBorder="1" applyAlignment="1">
      <alignment horizontal="center"/>
    </xf>
    <xf numFmtId="0" fontId="29" fillId="2" borderId="33" xfId="0" applyFont="1" applyFill="1" applyBorder="1" applyAlignment="1">
      <alignment horizontal="center"/>
    </xf>
    <xf numFmtId="0" fontId="20" fillId="2" borderId="6" xfId="0" applyFont="1" applyFill="1" applyBorder="1" applyAlignment="1">
      <alignment horizontal="center"/>
    </xf>
    <xf numFmtId="0" fontId="20" fillId="2" borderId="2" xfId="0" applyFont="1" applyFill="1" applyBorder="1" applyAlignment="1">
      <alignment horizontal="center"/>
    </xf>
    <xf numFmtId="0" fontId="29" fillId="2" borderId="36" xfId="0" applyFont="1" applyFill="1" applyBorder="1" applyAlignment="1">
      <alignment horizontal="center" vertical="center"/>
    </xf>
    <xf numFmtId="0" fontId="29" fillId="2" borderId="34" xfId="0" applyFont="1" applyFill="1" applyBorder="1" applyAlignment="1">
      <alignment horizontal="center" vertical="center"/>
    </xf>
    <xf numFmtId="0" fontId="5" fillId="0" borderId="52" xfId="0" applyFont="1" applyFill="1" applyBorder="1" applyAlignment="1">
      <alignment horizontal="center" vertical="center"/>
    </xf>
    <xf numFmtId="0" fontId="5" fillId="0" borderId="53" xfId="0" applyFont="1" applyFill="1" applyBorder="1" applyAlignment="1">
      <alignment horizontal="center" vertical="center"/>
    </xf>
    <xf numFmtId="0" fontId="5" fillId="0" borderId="51" xfId="0" applyFont="1" applyFill="1" applyBorder="1" applyAlignment="1">
      <alignment horizontal="center" vertical="center"/>
    </xf>
    <xf numFmtId="49" fontId="5" fillId="2" borderId="9" xfId="0" applyNumberFormat="1" applyFont="1" applyFill="1" applyBorder="1" applyAlignment="1">
      <alignment horizontal="center" vertical="center"/>
    </xf>
    <xf numFmtId="49" fontId="5" fillId="2" borderId="10" xfId="0" applyNumberFormat="1" applyFont="1" applyFill="1" applyBorder="1" applyAlignment="1">
      <alignment horizontal="center" vertical="center"/>
    </xf>
    <xf numFmtId="49" fontId="5" fillId="2" borderId="0" xfId="0" applyNumberFormat="1" applyFont="1" applyFill="1" applyBorder="1" applyAlignment="1">
      <alignment horizontal="center" vertical="center"/>
    </xf>
    <xf numFmtId="49" fontId="5" fillId="2" borderId="11" xfId="0" applyNumberFormat="1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20" fillId="3" borderId="5" xfId="0" applyFont="1" applyFill="1" applyBorder="1" applyAlignment="1">
      <alignment horizontal="center"/>
    </xf>
    <xf numFmtId="0" fontId="20" fillId="3" borderId="6" xfId="0" applyFont="1" applyFill="1" applyBorder="1" applyAlignment="1">
      <alignment horizontal="center"/>
    </xf>
    <xf numFmtId="0" fontId="11" fillId="0" borderId="0" xfId="0" applyFont="1" applyAlignment="1">
      <alignment horizontal="center" vertical="top"/>
    </xf>
    <xf numFmtId="0" fontId="24" fillId="0" borderId="0" xfId="0" applyFont="1" applyFill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5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 applyBorder="1" applyAlignment="1">
      <alignment horizontal="center"/>
    </xf>
    <xf numFmtId="0" fontId="19" fillId="0" borderId="9" xfId="0" applyFont="1" applyBorder="1" applyAlignment="1">
      <alignment horizontal="center" vertical="center" textRotation="90"/>
    </xf>
    <xf numFmtId="0" fontId="16" fillId="0" borderId="11" xfId="0" applyFont="1" applyBorder="1" applyAlignment="1">
      <alignment horizontal="center" vertical="center" textRotation="90"/>
    </xf>
    <xf numFmtId="0" fontId="2" fillId="0" borderId="1" xfId="0" applyFont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 textRotation="90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textRotation="90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right" vertical="center"/>
    </xf>
    <xf numFmtId="0" fontId="20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right" vertical="center"/>
    </xf>
    <xf numFmtId="0" fontId="5" fillId="0" borderId="13" xfId="0" applyFont="1" applyFill="1" applyBorder="1" applyAlignment="1">
      <alignment horizontal="right" vertical="center"/>
    </xf>
    <xf numFmtId="0" fontId="5" fillId="0" borderId="6" xfId="0" applyFont="1" applyFill="1" applyBorder="1" applyAlignment="1">
      <alignment horizontal="right" vertical="center"/>
    </xf>
    <xf numFmtId="0" fontId="5" fillId="0" borderId="15" xfId="0" applyFont="1" applyFill="1" applyBorder="1" applyAlignment="1">
      <alignment horizontal="right" vertical="center"/>
    </xf>
    <xf numFmtId="0" fontId="5" fillId="0" borderId="8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right" vertical="center"/>
    </xf>
    <xf numFmtId="0" fontId="11" fillId="2" borderId="1" xfId="0" applyFont="1" applyFill="1" applyBorder="1" applyAlignment="1">
      <alignment horizontal="center"/>
    </xf>
    <xf numFmtId="0" fontId="5" fillId="0" borderId="13" xfId="0" applyFont="1" applyFill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0" fontId="5" fillId="0" borderId="14" xfId="0" applyFont="1" applyFill="1" applyBorder="1" applyAlignment="1">
      <alignment vertical="center"/>
    </xf>
    <xf numFmtId="0" fontId="5" fillId="0" borderId="12" xfId="0" applyFont="1" applyFill="1" applyBorder="1" applyAlignment="1">
      <alignment vertical="center"/>
    </xf>
    <xf numFmtId="0" fontId="5" fillId="0" borderId="15" xfId="0" applyFont="1" applyFill="1" applyBorder="1" applyAlignment="1">
      <alignment vertical="center"/>
    </xf>
    <xf numFmtId="0" fontId="5" fillId="0" borderId="8" xfId="0" applyFont="1" applyFill="1" applyBorder="1" applyAlignment="1">
      <alignment vertical="center"/>
    </xf>
    <xf numFmtId="0" fontId="5" fillId="0" borderId="14" xfId="0" applyFont="1" applyFill="1" applyBorder="1" applyAlignment="1">
      <alignment horizontal="right" vertical="center"/>
    </xf>
    <xf numFmtId="0" fontId="5" fillId="0" borderId="12" xfId="0" applyFont="1" applyFill="1" applyBorder="1" applyAlignment="1">
      <alignment horizontal="right" vertical="center"/>
    </xf>
    <xf numFmtId="0" fontId="1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wrapText="1"/>
    </xf>
    <xf numFmtId="0" fontId="5" fillId="2" borderId="9" xfId="0" applyFont="1" applyFill="1" applyBorder="1" applyAlignment="1">
      <alignment horizontal="right" vertical="center"/>
    </xf>
    <xf numFmtId="0" fontId="5" fillId="2" borderId="11" xfId="0" applyFont="1" applyFill="1" applyBorder="1" applyAlignment="1">
      <alignment horizontal="right" vertical="center"/>
    </xf>
    <xf numFmtId="0" fontId="11" fillId="2" borderId="9" xfId="0" applyFont="1" applyFill="1" applyBorder="1" applyAlignment="1">
      <alignment horizontal="center"/>
    </xf>
    <xf numFmtId="0" fontId="11" fillId="2" borderId="10" xfId="0" applyFont="1" applyFill="1" applyBorder="1" applyAlignment="1">
      <alignment horizontal="center"/>
    </xf>
    <xf numFmtId="0" fontId="11" fillId="2" borderId="11" xfId="0" applyFont="1" applyFill="1" applyBorder="1" applyAlignment="1">
      <alignment horizontal="center"/>
    </xf>
    <xf numFmtId="0" fontId="11" fillId="0" borderId="13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11" fillId="0" borderId="15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/>
    </xf>
    <xf numFmtId="0" fontId="20" fillId="0" borderId="13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/>
    </xf>
    <xf numFmtId="0" fontId="20" fillId="0" borderId="6" xfId="0" applyFont="1" applyFill="1" applyBorder="1" applyAlignment="1">
      <alignment horizontal="center" vertical="center"/>
    </xf>
    <xf numFmtId="0" fontId="20" fillId="0" borderId="15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left" vertical="center"/>
    </xf>
    <xf numFmtId="0" fontId="5" fillId="4" borderId="1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wrapText="1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left" vertical="center"/>
    </xf>
    <xf numFmtId="0" fontId="3" fillId="0" borderId="10" xfId="0" applyFont="1" applyFill="1" applyBorder="1" applyAlignment="1">
      <alignment horizontal="left" vertical="center"/>
    </xf>
    <xf numFmtId="0" fontId="3" fillId="0" borderId="11" xfId="0" applyFont="1" applyFill="1" applyBorder="1" applyAlignment="1">
      <alignment horizontal="left" vertical="center"/>
    </xf>
    <xf numFmtId="0" fontId="5" fillId="0" borderId="9" xfId="0" applyFont="1" applyFill="1" applyBorder="1" applyAlignment="1">
      <alignment horizontal="right" vertical="center"/>
    </xf>
    <xf numFmtId="0" fontId="5" fillId="0" borderId="11" xfId="0" applyFont="1" applyFill="1" applyBorder="1" applyAlignment="1">
      <alignment horizontal="right" vertical="center"/>
    </xf>
    <xf numFmtId="0" fontId="11" fillId="4" borderId="1" xfId="0" applyFont="1" applyFill="1" applyBorder="1" applyAlignment="1">
      <alignment horizontal="center"/>
    </xf>
    <xf numFmtId="0" fontId="11" fillId="0" borderId="9" xfId="0" applyFont="1" applyFill="1" applyBorder="1" applyAlignment="1">
      <alignment horizontal="center"/>
    </xf>
    <xf numFmtId="0" fontId="11" fillId="0" borderId="10" xfId="0" applyFont="1" applyFill="1" applyBorder="1" applyAlignment="1">
      <alignment horizontal="center"/>
    </xf>
    <xf numFmtId="0" fontId="11" fillId="0" borderId="11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 wrapText="1"/>
    </xf>
    <xf numFmtId="0" fontId="3" fillId="0" borderId="10" xfId="0" applyFont="1" applyFill="1" applyBorder="1" applyAlignment="1">
      <alignment horizontal="center" wrapText="1"/>
    </xf>
    <xf numFmtId="0" fontId="3" fillId="0" borderId="1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/>
    </xf>
    <xf numFmtId="0" fontId="11" fillId="0" borderId="1" xfId="0" applyFont="1" applyFill="1" applyBorder="1" applyAlignment="1">
      <alignment horizontal="right"/>
    </xf>
    <xf numFmtId="0" fontId="3" fillId="2" borderId="1" xfId="0" applyFont="1" applyFill="1" applyBorder="1" applyAlignment="1">
      <alignment horizontal="center"/>
    </xf>
    <xf numFmtId="0" fontId="11" fillId="2" borderId="1" xfId="0" applyFont="1" applyFill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11" fillId="3" borderId="1" xfId="0" applyFont="1" applyFill="1" applyBorder="1" applyAlignment="1">
      <alignment horizontal="center"/>
    </xf>
    <xf numFmtId="0" fontId="21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170"/>
  <sheetViews>
    <sheetView tabSelected="1" zoomScaleNormal="100" workbookViewId="0">
      <selection activeCell="A8" sqref="A8:O8"/>
    </sheetView>
  </sheetViews>
  <sheetFormatPr defaultRowHeight="15" x14ac:dyDescent="0.25"/>
  <cols>
    <col min="1" max="1" width="2.5703125" style="85" customWidth="1"/>
    <col min="2" max="2" width="1.85546875" style="85" customWidth="1"/>
    <col min="3" max="3" width="2.5703125" style="85" customWidth="1"/>
    <col min="4" max="4" width="2.140625" style="85" customWidth="1"/>
    <col min="5" max="6" width="2.5703125" style="85" customWidth="1"/>
    <col min="7" max="10" width="2.28515625" style="85" customWidth="1"/>
    <col min="11" max="11" width="2" style="85" customWidth="1"/>
    <col min="12" max="26" width="2.28515625" style="85" customWidth="1"/>
    <col min="27" max="27" width="2.5703125" style="85" customWidth="1"/>
    <col min="28" max="29" width="2.140625" style="139" customWidth="1"/>
    <col min="30" max="30" width="2.28515625" style="88" customWidth="1"/>
    <col min="31" max="31" width="3.85546875" style="88" customWidth="1"/>
    <col min="32" max="32" width="2.5703125" style="88" customWidth="1"/>
    <col min="33" max="33" width="2.85546875" style="88" customWidth="1"/>
    <col min="34" max="34" width="2.42578125" style="88" customWidth="1"/>
    <col min="35" max="35" width="3.140625" style="88" customWidth="1"/>
    <col min="36" max="36" width="3.28515625" style="88" customWidth="1"/>
    <col min="37" max="37" width="2.85546875" style="88" customWidth="1"/>
    <col min="38" max="38" width="2.42578125" style="88" customWidth="1"/>
    <col min="39" max="39" width="2.140625" style="88" customWidth="1"/>
    <col min="40" max="40" width="2.5703125" style="88" customWidth="1"/>
    <col min="41" max="41" width="3.140625" style="88" customWidth="1"/>
    <col min="42" max="42" width="3.5703125" style="88" customWidth="1"/>
    <col min="43" max="43" width="3.42578125" style="88" customWidth="1"/>
    <col min="44" max="44" width="3.28515625" style="88" customWidth="1"/>
    <col min="45" max="45" width="3.5703125" style="88" customWidth="1"/>
    <col min="46" max="46" width="3.28515625" style="88" customWidth="1"/>
    <col min="47" max="47" width="3.140625" style="88" customWidth="1"/>
    <col min="48" max="48" width="3.85546875" style="88" customWidth="1"/>
    <col min="49" max="50" width="3.140625" style="88" customWidth="1"/>
    <col min="51" max="51" width="3" style="138" customWidth="1"/>
    <col min="52" max="52" width="3.28515625" style="88" customWidth="1"/>
    <col min="53" max="53" width="3.42578125" style="88" customWidth="1"/>
    <col min="54" max="54" width="4" style="88" customWidth="1"/>
    <col min="55" max="56" width="3" style="88" customWidth="1"/>
    <col min="57" max="57" width="3.28515625" style="88" customWidth="1"/>
    <col min="58" max="58" width="2.42578125" style="85" customWidth="1"/>
    <col min="59" max="60" width="2.5703125" style="85" customWidth="1"/>
    <col min="61" max="61" width="2.42578125" style="85" customWidth="1"/>
    <col min="62" max="16384" width="9.140625" style="85"/>
  </cols>
  <sheetData>
    <row r="1" spans="1:61" ht="15.75" customHeight="1" x14ac:dyDescent="0.35">
      <c r="A1" s="84"/>
      <c r="B1" s="371" t="s">
        <v>36</v>
      </c>
      <c r="C1" s="371"/>
      <c r="D1" s="371"/>
      <c r="E1" s="371"/>
      <c r="F1" s="371"/>
      <c r="G1" s="371"/>
      <c r="H1" s="371"/>
      <c r="I1" s="371"/>
      <c r="J1" s="371"/>
      <c r="K1" s="371"/>
      <c r="L1" s="371"/>
      <c r="M1" s="371"/>
      <c r="N1" s="371"/>
      <c r="O1" s="371"/>
      <c r="P1" s="371"/>
      <c r="Q1" s="371"/>
      <c r="R1" s="371"/>
      <c r="S1" s="371"/>
      <c r="T1" s="371"/>
      <c r="U1" s="371"/>
      <c r="V1" s="371"/>
      <c r="W1" s="371"/>
      <c r="X1" s="371"/>
      <c r="Y1" s="371"/>
      <c r="Z1" s="371"/>
      <c r="AA1" s="371"/>
      <c r="AB1" s="371"/>
      <c r="AC1" s="371"/>
      <c r="AD1" s="371"/>
      <c r="AE1" s="371"/>
      <c r="AF1" s="371"/>
      <c r="AG1" s="371"/>
      <c r="AH1" s="371"/>
      <c r="AI1" s="371"/>
      <c r="AJ1" s="371"/>
      <c r="AK1" s="371"/>
      <c r="AL1" s="371"/>
      <c r="AM1" s="371"/>
      <c r="AN1" s="371"/>
      <c r="AO1" s="371"/>
      <c r="AP1" s="371"/>
      <c r="AQ1" s="371"/>
      <c r="AR1" s="371"/>
      <c r="AS1" s="371"/>
      <c r="AT1" s="371"/>
      <c r="AU1" s="371"/>
      <c r="AV1" s="371"/>
      <c r="AW1" s="371"/>
      <c r="AX1" s="371"/>
      <c r="AY1" s="371"/>
      <c r="AZ1" s="371"/>
      <c r="BA1" s="371"/>
      <c r="BB1" s="371"/>
      <c r="BC1" s="371"/>
      <c r="BD1" s="371"/>
      <c r="BE1" s="371"/>
      <c r="BF1" s="371"/>
      <c r="BG1" s="371"/>
      <c r="BH1" s="371"/>
    </row>
    <row r="2" spans="1:61" s="88" customFormat="1" ht="14.25" customHeight="1" x14ac:dyDescent="0.25">
      <c r="A2" s="186" t="s">
        <v>290</v>
      </c>
      <c r="B2" s="186"/>
      <c r="C2" s="186"/>
      <c r="D2" s="186"/>
      <c r="E2" s="186"/>
      <c r="F2" s="186"/>
      <c r="G2" s="186"/>
      <c r="H2" s="1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B2" s="87"/>
      <c r="AC2" s="87"/>
      <c r="AD2" s="86"/>
      <c r="AE2" s="86"/>
      <c r="AF2" s="86"/>
      <c r="AG2" s="86"/>
      <c r="AH2" s="86"/>
      <c r="AI2" s="86"/>
      <c r="AJ2" s="86"/>
      <c r="AK2" s="86"/>
      <c r="AL2" s="86"/>
      <c r="AM2" s="86"/>
      <c r="AN2" s="86"/>
      <c r="AO2" s="86"/>
      <c r="AP2" s="86"/>
      <c r="AQ2" s="86"/>
      <c r="AR2" s="86"/>
      <c r="AS2" s="86"/>
      <c r="AT2" s="373" t="s">
        <v>38</v>
      </c>
      <c r="AU2" s="373"/>
      <c r="AV2" s="373"/>
      <c r="AW2" s="373"/>
      <c r="AX2" s="373"/>
      <c r="AY2" s="373"/>
      <c r="AZ2" s="373"/>
      <c r="BA2" s="373"/>
      <c r="BB2" s="373"/>
      <c r="BC2" s="373"/>
      <c r="BD2" s="373"/>
      <c r="BE2" s="373"/>
      <c r="BF2" s="373"/>
      <c r="BG2" s="373"/>
      <c r="BH2" s="373"/>
      <c r="BI2" s="373"/>
    </row>
    <row r="3" spans="1:61" s="88" customFormat="1" ht="14.25" customHeight="1" x14ac:dyDescent="0.25">
      <c r="P3" s="186" t="s">
        <v>223</v>
      </c>
      <c r="Q3" s="186"/>
      <c r="R3" s="186"/>
      <c r="S3" s="186"/>
      <c r="T3" s="186"/>
      <c r="U3" s="186"/>
      <c r="V3" s="186"/>
      <c r="W3" s="186"/>
      <c r="X3" s="186"/>
      <c r="Y3" s="186"/>
      <c r="Z3" s="186"/>
      <c r="AA3" s="186"/>
      <c r="AB3" s="186"/>
      <c r="AC3" s="186"/>
      <c r="AD3" s="186"/>
      <c r="AE3" s="186"/>
      <c r="AF3" s="186"/>
      <c r="AG3" s="186"/>
      <c r="AH3" s="186"/>
      <c r="AI3" s="186"/>
      <c r="AJ3" s="186"/>
      <c r="AK3" s="186"/>
      <c r="AL3" s="186"/>
      <c r="AM3" s="186"/>
      <c r="AN3" s="186"/>
      <c r="AO3" s="186"/>
      <c r="AP3" s="186"/>
      <c r="AQ3" s="186"/>
      <c r="AR3" s="186"/>
      <c r="AS3" s="186"/>
      <c r="AT3" s="186"/>
      <c r="AU3" s="186"/>
      <c r="AV3" s="89"/>
      <c r="AW3" s="89"/>
      <c r="AX3" s="89"/>
      <c r="AY3" s="89"/>
      <c r="AZ3" s="89"/>
      <c r="BA3" s="87"/>
      <c r="BB3" s="87"/>
      <c r="BC3" s="87"/>
      <c r="BD3" s="87"/>
      <c r="BE3" s="87"/>
      <c r="BF3" s="87"/>
    </row>
    <row r="4" spans="1:61" s="88" customFormat="1" ht="14.25" customHeight="1" x14ac:dyDescent="0.25">
      <c r="P4" s="208" t="s">
        <v>226</v>
      </c>
      <c r="Q4" s="208"/>
      <c r="R4" s="208"/>
      <c r="S4" s="208"/>
      <c r="T4" s="208"/>
      <c r="U4" s="208"/>
      <c r="V4" s="208"/>
      <c r="W4" s="208"/>
      <c r="X4" s="208"/>
      <c r="Y4" s="208"/>
      <c r="Z4" s="208"/>
      <c r="AA4" s="208"/>
      <c r="AB4" s="208"/>
      <c r="AC4" s="208"/>
      <c r="AD4" s="208"/>
      <c r="AE4" s="208"/>
      <c r="AF4" s="208"/>
      <c r="AG4" s="208"/>
      <c r="AH4" s="208"/>
      <c r="AI4" s="208"/>
      <c r="AJ4" s="208"/>
      <c r="AK4" s="208"/>
      <c r="AL4" s="208"/>
      <c r="AM4" s="208"/>
      <c r="AN4" s="208"/>
      <c r="AO4" s="208"/>
      <c r="AP4" s="208"/>
      <c r="AQ4" s="208"/>
      <c r="AR4" s="208"/>
      <c r="AS4" s="208"/>
      <c r="AT4" s="208"/>
      <c r="AU4" s="208"/>
      <c r="AV4" s="90"/>
      <c r="AW4" s="90"/>
      <c r="AX4" s="90"/>
      <c r="AY4" s="90"/>
      <c r="AZ4" s="90"/>
      <c r="BA4" s="87"/>
      <c r="BB4" s="87"/>
      <c r="BC4" s="87"/>
      <c r="BD4" s="87"/>
      <c r="BE4" s="87"/>
      <c r="BF4" s="87"/>
    </row>
    <row r="5" spans="1:61" s="88" customFormat="1" ht="14.25" customHeight="1" x14ac:dyDescent="0.25">
      <c r="A5" s="184" t="s">
        <v>293</v>
      </c>
      <c r="B5" s="184"/>
      <c r="C5" s="184"/>
      <c r="D5" s="184"/>
      <c r="E5" s="184"/>
      <c r="F5" s="184"/>
      <c r="G5" s="184"/>
      <c r="H5" s="184"/>
      <c r="I5" s="184"/>
      <c r="J5" s="184"/>
      <c r="K5" s="184"/>
      <c r="L5" s="184"/>
      <c r="M5" s="184"/>
      <c r="N5" s="184"/>
      <c r="O5" s="184"/>
      <c r="P5" s="86"/>
      <c r="AC5" s="204" t="s">
        <v>294</v>
      </c>
      <c r="AD5" s="204"/>
      <c r="AE5" s="204"/>
      <c r="AF5" s="204"/>
      <c r="AG5" s="204"/>
      <c r="AH5" s="204"/>
      <c r="AI5" s="204"/>
      <c r="AJ5" s="204"/>
      <c r="AK5" s="204"/>
      <c r="AS5" s="91"/>
      <c r="AT5" s="91"/>
      <c r="AU5" s="372" t="s">
        <v>224</v>
      </c>
      <c r="AV5" s="372"/>
      <c r="AW5" s="372"/>
      <c r="AX5" s="372"/>
      <c r="AY5" s="372"/>
      <c r="AZ5" s="372"/>
      <c r="BA5" s="372"/>
      <c r="BB5" s="372"/>
      <c r="BC5" s="372"/>
      <c r="BD5" s="372"/>
      <c r="BE5" s="372"/>
      <c r="BF5" s="372"/>
      <c r="BG5" s="372"/>
      <c r="BH5" s="372"/>
      <c r="BI5" s="372"/>
    </row>
    <row r="6" spans="1:61" s="88" customFormat="1" ht="14.25" customHeight="1" x14ac:dyDescent="0.25">
      <c r="A6" s="187" t="s">
        <v>291</v>
      </c>
      <c r="B6" s="187"/>
      <c r="C6" s="187"/>
      <c r="D6" s="187"/>
      <c r="E6" s="187"/>
      <c r="F6" s="187"/>
      <c r="G6" s="187"/>
      <c r="H6" s="187"/>
      <c r="I6" s="187"/>
      <c r="J6" s="187"/>
      <c r="K6" s="187"/>
      <c r="L6" s="187"/>
      <c r="M6" s="187"/>
      <c r="N6" s="187"/>
      <c r="O6" s="187"/>
      <c r="P6" s="92"/>
      <c r="Q6" s="89"/>
      <c r="R6" s="89"/>
      <c r="S6" s="89"/>
      <c r="T6" s="89"/>
      <c r="U6" s="89"/>
      <c r="V6" s="377"/>
      <c r="W6" s="377"/>
      <c r="X6" s="377"/>
      <c r="Y6" s="377"/>
      <c r="Z6" s="377"/>
      <c r="AA6" s="377"/>
      <c r="AB6" s="377"/>
      <c r="AC6" s="377"/>
      <c r="AD6" s="377"/>
      <c r="AE6" s="377"/>
      <c r="AF6" s="377"/>
      <c r="AG6" s="377"/>
      <c r="AH6" s="377"/>
      <c r="AI6" s="377"/>
      <c r="AJ6" s="377"/>
      <c r="AK6" s="89"/>
      <c r="AL6" s="89"/>
      <c r="AM6" s="89"/>
      <c r="AN6" s="89"/>
      <c r="AO6" s="89"/>
      <c r="AP6" s="89"/>
      <c r="AQ6" s="89"/>
      <c r="AR6" s="89"/>
      <c r="AS6" s="86"/>
      <c r="AT6" s="86"/>
      <c r="AU6" s="383" t="s">
        <v>225</v>
      </c>
      <c r="AV6" s="383"/>
      <c r="AW6" s="383"/>
      <c r="AX6" s="383"/>
      <c r="AY6" s="383"/>
      <c r="AZ6" s="383"/>
      <c r="BA6" s="383"/>
      <c r="BB6" s="383"/>
      <c r="BC6" s="383"/>
      <c r="BD6" s="383"/>
      <c r="BE6" s="383"/>
      <c r="BF6" s="383"/>
      <c r="BG6" s="383"/>
      <c r="BH6" s="383"/>
      <c r="BI6" s="383"/>
    </row>
    <row r="7" spans="1:61" s="88" customFormat="1" ht="14.25" customHeight="1" x14ac:dyDescent="0.25">
      <c r="Y7" s="209"/>
      <c r="Z7" s="209"/>
      <c r="AA7" s="209"/>
      <c r="AB7" s="209"/>
      <c r="AC7" s="209"/>
      <c r="AD7" s="209"/>
      <c r="AE7" s="209"/>
      <c r="AF7" s="209"/>
      <c r="AG7" s="209"/>
      <c r="AH7" s="86"/>
      <c r="AI7" s="86"/>
      <c r="AJ7" s="86"/>
      <c r="AK7" s="86"/>
      <c r="AL7" s="86"/>
      <c r="AM7" s="86"/>
      <c r="AN7" s="86"/>
      <c r="AO7" s="86"/>
      <c r="AP7" s="86"/>
      <c r="AQ7" s="86"/>
      <c r="AR7" s="86"/>
      <c r="AS7" s="86"/>
      <c r="AT7" s="86"/>
      <c r="AU7" s="372" t="s">
        <v>221</v>
      </c>
      <c r="AV7" s="372"/>
      <c r="AW7" s="372"/>
      <c r="AX7" s="372"/>
      <c r="AY7" s="372"/>
      <c r="AZ7" s="372"/>
      <c r="BA7" s="372"/>
      <c r="BB7" s="372"/>
      <c r="BC7" s="372"/>
      <c r="BD7" s="372"/>
      <c r="BE7" s="372"/>
      <c r="BF7" s="372"/>
      <c r="BG7" s="372"/>
      <c r="BH7" s="372"/>
      <c r="BI7" s="372"/>
    </row>
    <row r="8" spans="1:61" s="88" customFormat="1" ht="20.25" customHeight="1" x14ac:dyDescent="0.25">
      <c r="A8" s="384" t="s">
        <v>295</v>
      </c>
      <c r="B8" s="384"/>
      <c r="C8" s="384"/>
      <c r="D8" s="384"/>
      <c r="E8" s="384"/>
      <c r="F8" s="384"/>
      <c r="G8" s="384"/>
      <c r="H8" s="384"/>
      <c r="I8" s="384"/>
      <c r="J8" s="384"/>
      <c r="K8" s="384"/>
      <c r="L8" s="384"/>
      <c r="M8" s="384"/>
      <c r="N8" s="384"/>
      <c r="O8" s="384"/>
      <c r="P8" s="86"/>
      <c r="Q8" s="86"/>
      <c r="R8" s="86"/>
      <c r="S8" s="86"/>
      <c r="T8" s="86"/>
      <c r="U8" s="208" t="s">
        <v>292</v>
      </c>
      <c r="V8" s="208"/>
      <c r="W8" s="208"/>
      <c r="X8" s="208"/>
      <c r="Y8" s="208"/>
      <c r="Z8" s="208"/>
      <c r="AA8" s="208"/>
      <c r="AB8" s="208"/>
      <c r="AC8" s="208"/>
      <c r="AD8" s="208"/>
      <c r="AE8" s="208"/>
      <c r="AF8" s="208"/>
      <c r="AG8" s="208"/>
      <c r="AH8" s="208"/>
      <c r="AI8" s="208"/>
      <c r="AJ8" s="208"/>
      <c r="AK8" s="208"/>
      <c r="AL8" s="208"/>
      <c r="AM8" s="208"/>
      <c r="AN8" s="208"/>
      <c r="AO8" s="208"/>
      <c r="AP8" s="86"/>
      <c r="AQ8" s="86"/>
      <c r="AR8" s="86"/>
      <c r="AS8" s="86"/>
      <c r="AT8" s="86"/>
      <c r="AU8" s="372" t="s">
        <v>222</v>
      </c>
      <c r="AV8" s="372"/>
      <c r="AW8" s="372"/>
      <c r="AX8" s="372"/>
      <c r="AY8" s="372"/>
      <c r="AZ8" s="372"/>
      <c r="BA8" s="372"/>
      <c r="BB8" s="372"/>
      <c r="BC8" s="372"/>
      <c r="BD8" s="372"/>
      <c r="BE8" s="372"/>
      <c r="BF8" s="372"/>
      <c r="BG8" s="372"/>
      <c r="BH8" s="372"/>
      <c r="BI8" s="372"/>
    </row>
    <row r="9" spans="1:61" ht="13.5" customHeight="1" x14ac:dyDescent="0.25">
      <c r="A9" s="93"/>
      <c r="B9" s="93"/>
      <c r="C9" s="93"/>
      <c r="D9" s="93"/>
      <c r="E9" s="93"/>
      <c r="F9" s="93"/>
      <c r="G9" s="93"/>
      <c r="H9" s="93"/>
      <c r="I9" s="93"/>
      <c r="J9" s="93"/>
      <c r="K9" s="93"/>
      <c r="L9" s="93"/>
      <c r="M9" s="93"/>
      <c r="N9" s="93"/>
      <c r="O9" s="93"/>
      <c r="P9" s="93"/>
      <c r="Q9" s="93"/>
      <c r="R9" s="93"/>
      <c r="S9" s="93"/>
      <c r="T9" s="93"/>
      <c r="U9" s="93"/>
      <c r="V9" s="93"/>
      <c r="W9" s="93"/>
      <c r="X9" s="93"/>
      <c r="Y9" s="93"/>
      <c r="Z9" s="93"/>
      <c r="AA9" s="93"/>
      <c r="AB9" s="87"/>
      <c r="AC9" s="87"/>
      <c r="AD9" s="86"/>
      <c r="AE9" s="86"/>
      <c r="AF9" s="86"/>
      <c r="AG9" s="86"/>
      <c r="AH9" s="86"/>
      <c r="AI9" s="86"/>
      <c r="AJ9" s="86"/>
      <c r="AK9" s="86"/>
      <c r="AL9" s="86"/>
      <c r="AM9" s="86"/>
      <c r="AN9" s="86"/>
      <c r="AO9" s="86"/>
      <c r="AP9" s="86"/>
      <c r="AQ9" s="86"/>
      <c r="AR9" s="86"/>
      <c r="AS9" s="86"/>
      <c r="AT9" s="86"/>
      <c r="AU9" s="378"/>
      <c r="AV9" s="378"/>
      <c r="AW9" s="378"/>
      <c r="AX9" s="378"/>
      <c r="AY9" s="378"/>
      <c r="AZ9" s="378"/>
      <c r="BA9" s="378"/>
      <c r="BB9" s="378"/>
      <c r="BC9" s="378"/>
      <c r="BD9" s="378"/>
      <c r="BE9" s="378"/>
      <c r="BF9" s="378"/>
      <c r="BG9" s="378"/>
      <c r="BH9" s="378"/>
      <c r="BI9" s="378"/>
    </row>
    <row r="10" spans="1:61" s="94" customFormat="1" ht="17.25" customHeight="1" x14ac:dyDescent="0.25">
      <c r="A10" s="374" t="s">
        <v>48</v>
      </c>
      <c r="B10" s="306" t="s">
        <v>49</v>
      </c>
      <c r="C10" s="307"/>
      <c r="D10" s="307"/>
      <c r="E10" s="307"/>
      <c r="F10" s="309" t="s">
        <v>157</v>
      </c>
      <c r="G10" s="306" t="s">
        <v>50</v>
      </c>
      <c r="H10" s="307"/>
      <c r="I10" s="308"/>
      <c r="J10" s="309" t="s">
        <v>158</v>
      </c>
      <c r="K10" s="306" t="s">
        <v>52</v>
      </c>
      <c r="L10" s="307"/>
      <c r="M10" s="307"/>
      <c r="N10" s="308"/>
      <c r="O10" s="382" t="s">
        <v>54</v>
      </c>
      <c r="P10" s="382"/>
      <c r="Q10" s="382"/>
      <c r="R10" s="382"/>
      <c r="S10" s="309" t="s">
        <v>159</v>
      </c>
      <c r="T10" s="306" t="s">
        <v>55</v>
      </c>
      <c r="U10" s="307"/>
      <c r="V10" s="308"/>
      <c r="W10" s="309" t="s">
        <v>160</v>
      </c>
      <c r="X10" s="314" t="s">
        <v>57</v>
      </c>
      <c r="Y10" s="315"/>
      <c r="Z10" s="315"/>
      <c r="AA10" s="309" t="s">
        <v>161</v>
      </c>
      <c r="AB10" s="382" t="s">
        <v>59</v>
      </c>
      <c r="AC10" s="382"/>
      <c r="AD10" s="382"/>
      <c r="AE10" s="382"/>
      <c r="AF10" s="309" t="s">
        <v>162</v>
      </c>
      <c r="AG10" s="306" t="s">
        <v>60</v>
      </c>
      <c r="AH10" s="307"/>
      <c r="AI10" s="308"/>
      <c r="AJ10" s="309" t="s">
        <v>163</v>
      </c>
      <c r="AK10" s="306" t="s">
        <v>61</v>
      </c>
      <c r="AL10" s="307"/>
      <c r="AM10" s="307"/>
      <c r="AN10" s="308"/>
      <c r="AO10" s="314" t="s">
        <v>63</v>
      </c>
      <c r="AP10" s="315"/>
      <c r="AQ10" s="315"/>
      <c r="AR10" s="315"/>
      <c r="AS10" s="309" t="s">
        <v>164</v>
      </c>
      <c r="AT10" s="306" t="s">
        <v>64</v>
      </c>
      <c r="AU10" s="307"/>
      <c r="AV10" s="308"/>
      <c r="AW10" s="396" t="s">
        <v>165</v>
      </c>
      <c r="AX10" s="314" t="s">
        <v>66</v>
      </c>
      <c r="AY10" s="315"/>
      <c r="AZ10" s="315"/>
      <c r="BA10" s="315"/>
      <c r="BB10" s="316" t="s">
        <v>67</v>
      </c>
      <c r="BC10" s="316" t="s">
        <v>68</v>
      </c>
      <c r="BD10" s="316" t="s">
        <v>69</v>
      </c>
      <c r="BE10" s="316" t="s">
        <v>70</v>
      </c>
      <c r="BF10" s="316" t="s">
        <v>71</v>
      </c>
      <c r="BG10" s="379" t="s">
        <v>72</v>
      </c>
      <c r="BH10" s="379" t="s">
        <v>73</v>
      </c>
      <c r="BI10" s="379" t="s">
        <v>48</v>
      </c>
    </row>
    <row r="11" spans="1:61" s="94" customFormat="1" ht="15.75" customHeight="1" x14ac:dyDescent="0.25">
      <c r="A11" s="375"/>
      <c r="B11" s="173">
        <v>1</v>
      </c>
      <c r="C11" s="173">
        <v>8</v>
      </c>
      <c r="D11" s="173">
        <v>15</v>
      </c>
      <c r="E11" s="172">
        <v>22</v>
      </c>
      <c r="F11" s="310"/>
      <c r="G11" s="173">
        <v>6</v>
      </c>
      <c r="H11" s="173">
        <v>13</v>
      </c>
      <c r="I11" s="172">
        <v>20</v>
      </c>
      <c r="J11" s="310"/>
      <c r="K11" s="9">
        <v>3</v>
      </c>
      <c r="L11" s="173">
        <v>10</v>
      </c>
      <c r="M11" s="172">
        <v>17</v>
      </c>
      <c r="N11" s="176">
        <v>24</v>
      </c>
      <c r="O11" s="9">
        <v>1</v>
      </c>
      <c r="P11" s="173">
        <v>8</v>
      </c>
      <c r="Q11" s="173">
        <v>15</v>
      </c>
      <c r="R11" s="173">
        <v>22</v>
      </c>
      <c r="S11" s="310"/>
      <c r="T11" s="173">
        <v>5</v>
      </c>
      <c r="U11" s="173">
        <v>12</v>
      </c>
      <c r="V11" s="172">
        <v>19</v>
      </c>
      <c r="W11" s="310"/>
      <c r="X11" s="9">
        <v>2</v>
      </c>
      <c r="Y11" s="173">
        <v>9</v>
      </c>
      <c r="Z11" s="172">
        <v>16</v>
      </c>
      <c r="AA11" s="310"/>
      <c r="AB11" s="9">
        <v>2</v>
      </c>
      <c r="AC11" s="173">
        <v>9</v>
      </c>
      <c r="AD11" s="173">
        <v>16</v>
      </c>
      <c r="AE11" s="173">
        <v>23</v>
      </c>
      <c r="AF11" s="310"/>
      <c r="AG11" s="173">
        <v>6</v>
      </c>
      <c r="AH11" s="173">
        <v>13</v>
      </c>
      <c r="AI11" s="173">
        <v>20</v>
      </c>
      <c r="AJ11" s="310"/>
      <c r="AK11" s="173">
        <v>4</v>
      </c>
      <c r="AL11" s="173">
        <v>11</v>
      </c>
      <c r="AM11" s="173">
        <v>18</v>
      </c>
      <c r="AN11" s="176">
        <v>25</v>
      </c>
      <c r="AO11" s="9">
        <v>1</v>
      </c>
      <c r="AP11" s="173">
        <v>8</v>
      </c>
      <c r="AQ11" s="173">
        <v>15</v>
      </c>
      <c r="AR11" s="172">
        <v>22</v>
      </c>
      <c r="AS11" s="310"/>
      <c r="AT11" s="173">
        <v>6</v>
      </c>
      <c r="AU11" s="173">
        <v>13</v>
      </c>
      <c r="AV11" s="172">
        <v>20</v>
      </c>
      <c r="AW11" s="396"/>
      <c r="AX11" s="173">
        <v>2</v>
      </c>
      <c r="AY11" s="173">
        <v>9</v>
      </c>
      <c r="AZ11" s="173">
        <v>16</v>
      </c>
      <c r="BA11" s="173">
        <v>23</v>
      </c>
      <c r="BB11" s="317"/>
      <c r="BC11" s="317"/>
      <c r="BD11" s="317"/>
      <c r="BE11" s="317"/>
      <c r="BF11" s="317"/>
      <c r="BG11" s="380"/>
      <c r="BH11" s="380"/>
      <c r="BI11" s="380"/>
    </row>
    <row r="12" spans="1:61" s="94" customFormat="1" ht="14.25" customHeight="1" x14ac:dyDescent="0.25">
      <c r="A12" s="376"/>
      <c r="B12" s="173">
        <v>7</v>
      </c>
      <c r="C12" s="173">
        <v>14</v>
      </c>
      <c r="D12" s="173">
        <v>21</v>
      </c>
      <c r="E12" s="172">
        <v>28</v>
      </c>
      <c r="F12" s="311"/>
      <c r="G12" s="173">
        <v>12</v>
      </c>
      <c r="H12" s="173">
        <v>19</v>
      </c>
      <c r="I12" s="172">
        <v>26</v>
      </c>
      <c r="J12" s="311"/>
      <c r="K12" s="9">
        <v>9</v>
      </c>
      <c r="L12" s="173">
        <v>16</v>
      </c>
      <c r="M12" s="172">
        <v>23</v>
      </c>
      <c r="N12" s="176">
        <v>30</v>
      </c>
      <c r="O12" s="9">
        <v>7</v>
      </c>
      <c r="P12" s="173">
        <v>14</v>
      </c>
      <c r="Q12" s="173">
        <v>21</v>
      </c>
      <c r="R12" s="173">
        <v>28</v>
      </c>
      <c r="S12" s="311"/>
      <c r="T12" s="173">
        <v>11</v>
      </c>
      <c r="U12" s="173">
        <v>18</v>
      </c>
      <c r="V12" s="172">
        <v>25</v>
      </c>
      <c r="W12" s="311"/>
      <c r="X12" s="9">
        <v>8</v>
      </c>
      <c r="Y12" s="173">
        <v>15</v>
      </c>
      <c r="Z12" s="172">
        <v>22</v>
      </c>
      <c r="AA12" s="311"/>
      <c r="AB12" s="9">
        <v>8</v>
      </c>
      <c r="AC12" s="173">
        <v>15</v>
      </c>
      <c r="AD12" s="173">
        <v>22</v>
      </c>
      <c r="AE12" s="173">
        <v>29</v>
      </c>
      <c r="AF12" s="311"/>
      <c r="AG12" s="173">
        <v>12</v>
      </c>
      <c r="AH12" s="173">
        <v>19</v>
      </c>
      <c r="AI12" s="173">
        <v>26</v>
      </c>
      <c r="AJ12" s="311"/>
      <c r="AK12" s="173">
        <v>10</v>
      </c>
      <c r="AL12" s="173">
        <v>17</v>
      </c>
      <c r="AM12" s="173">
        <v>24</v>
      </c>
      <c r="AN12" s="176">
        <v>31</v>
      </c>
      <c r="AO12" s="9">
        <v>7</v>
      </c>
      <c r="AP12" s="173">
        <v>14</v>
      </c>
      <c r="AQ12" s="173">
        <v>21</v>
      </c>
      <c r="AR12" s="172">
        <v>28</v>
      </c>
      <c r="AS12" s="311"/>
      <c r="AT12" s="173">
        <v>12</v>
      </c>
      <c r="AU12" s="173">
        <v>19</v>
      </c>
      <c r="AV12" s="172">
        <v>26</v>
      </c>
      <c r="AW12" s="396"/>
      <c r="AX12" s="173">
        <v>8</v>
      </c>
      <c r="AY12" s="173">
        <v>15</v>
      </c>
      <c r="AZ12" s="173">
        <v>22</v>
      </c>
      <c r="BA12" s="173">
        <v>31</v>
      </c>
      <c r="BB12" s="318"/>
      <c r="BC12" s="318"/>
      <c r="BD12" s="318"/>
      <c r="BE12" s="318"/>
      <c r="BF12" s="318"/>
      <c r="BG12" s="381"/>
      <c r="BH12" s="381"/>
      <c r="BI12" s="381"/>
    </row>
    <row r="13" spans="1:61" s="94" customFormat="1" ht="12.75" customHeight="1" x14ac:dyDescent="0.25">
      <c r="A13" s="10" t="s">
        <v>74</v>
      </c>
      <c r="B13" s="10"/>
      <c r="C13" s="10"/>
      <c r="D13" s="10"/>
      <c r="E13" s="10"/>
      <c r="F13" s="10"/>
      <c r="G13" s="10"/>
      <c r="H13" s="177"/>
      <c r="I13" s="178" t="s">
        <v>83</v>
      </c>
      <c r="J13" s="178" t="s">
        <v>83</v>
      </c>
      <c r="K13" s="10"/>
      <c r="L13" s="10"/>
      <c r="M13" s="10"/>
      <c r="N13" s="10"/>
      <c r="O13" s="10"/>
      <c r="P13" s="177"/>
      <c r="Q13" s="178" t="s">
        <v>83</v>
      </c>
      <c r="R13" s="178" t="s">
        <v>83</v>
      </c>
      <c r="S13" s="179"/>
      <c r="T13" s="180" t="s">
        <v>82</v>
      </c>
      <c r="U13" s="180" t="s">
        <v>82</v>
      </c>
      <c r="V13" s="177"/>
      <c r="W13" s="179" t="s">
        <v>86</v>
      </c>
      <c r="X13" s="179"/>
      <c r="Y13" s="179"/>
      <c r="Z13" s="10"/>
      <c r="AA13" s="10"/>
      <c r="AB13" s="10"/>
      <c r="AC13" s="10"/>
      <c r="AD13" s="10"/>
      <c r="AE13" s="178" t="s">
        <v>83</v>
      </c>
      <c r="AF13" s="178" t="s">
        <v>83</v>
      </c>
      <c r="AG13" s="178"/>
      <c r="AH13" s="10"/>
      <c r="AI13" s="10"/>
      <c r="AJ13" s="10"/>
      <c r="AK13" s="10"/>
      <c r="AL13" s="10"/>
      <c r="AM13" s="178" t="s">
        <v>83</v>
      </c>
      <c r="AN13" s="178" t="s">
        <v>83</v>
      </c>
      <c r="AO13" s="178"/>
      <c r="AP13" s="180" t="s">
        <v>82</v>
      </c>
      <c r="AQ13" s="180" t="s">
        <v>82</v>
      </c>
      <c r="AR13" s="180"/>
      <c r="AS13" s="179" t="s">
        <v>86</v>
      </c>
      <c r="AT13" s="179" t="s">
        <v>86</v>
      </c>
      <c r="AU13" s="179" t="s">
        <v>86</v>
      </c>
      <c r="AV13" s="179" t="s">
        <v>86</v>
      </c>
      <c r="AW13" s="179" t="s">
        <v>86</v>
      </c>
      <c r="AX13" s="179" t="s">
        <v>86</v>
      </c>
      <c r="AY13" s="179" t="s">
        <v>86</v>
      </c>
      <c r="AZ13" s="179" t="s">
        <v>86</v>
      </c>
      <c r="BA13" s="179" t="s">
        <v>86</v>
      </c>
      <c r="BB13" s="10">
        <v>30</v>
      </c>
      <c r="BC13" s="175">
        <v>4</v>
      </c>
      <c r="BD13" s="10"/>
      <c r="BE13" s="10"/>
      <c r="BF13" s="10"/>
      <c r="BG13" s="11">
        <v>10</v>
      </c>
      <c r="BH13" s="11">
        <f>SUM(BB13:BG13)</f>
        <v>44</v>
      </c>
      <c r="BI13" s="173" t="s">
        <v>74</v>
      </c>
    </row>
    <row r="14" spans="1:61" s="94" customFormat="1" ht="12.75" customHeight="1" x14ac:dyDescent="0.25">
      <c r="A14" s="10" t="s">
        <v>75</v>
      </c>
      <c r="B14" s="10"/>
      <c r="C14" s="10"/>
      <c r="D14" s="10"/>
      <c r="E14" s="10"/>
      <c r="F14" s="177"/>
      <c r="G14" s="177"/>
      <c r="H14" s="177"/>
      <c r="I14" s="178" t="s">
        <v>83</v>
      </c>
      <c r="J14" s="178" t="s">
        <v>83</v>
      </c>
      <c r="K14" s="175"/>
      <c r="L14" s="181"/>
      <c r="M14" s="181"/>
      <c r="N14" s="175"/>
      <c r="O14" s="10"/>
      <c r="P14" s="177"/>
      <c r="Q14" s="178" t="s">
        <v>83</v>
      </c>
      <c r="R14" s="178" t="s">
        <v>83</v>
      </c>
      <c r="S14" s="179"/>
      <c r="T14" s="180" t="s">
        <v>82</v>
      </c>
      <c r="U14" s="180" t="s">
        <v>82</v>
      </c>
      <c r="V14" s="177"/>
      <c r="W14" s="179" t="s">
        <v>86</v>
      </c>
      <c r="X14" s="179"/>
      <c r="Y14" s="179"/>
      <c r="Z14" s="10"/>
      <c r="AA14" s="10"/>
      <c r="AB14" s="10"/>
      <c r="AC14" s="10"/>
      <c r="AD14" s="10"/>
      <c r="AE14" s="178" t="s">
        <v>83</v>
      </c>
      <c r="AF14" s="178" t="s">
        <v>83</v>
      </c>
      <c r="AG14" s="178"/>
      <c r="AH14" s="10"/>
      <c r="AI14" s="10"/>
      <c r="AJ14" s="10"/>
      <c r="AK14" s="10"/>
      <c r="AL14" s="10"/>
      <c r="AM14" s="178" t="s">
        <v>83</v>
      </c>
      <c r="AN14" s="178" t="s">
        <v>83</v>
      </c>
      <c r="AO14" s="178"/>
      <c r="AP14" s="180" t="s">
        <v>82</v>
      </c>
      <c r="AQ14" s="180" t="s">
        <v>82</v>
      </c>
      <c r="AR14" s="180"/>
      <c r="AS14" s="179" t="s">
        <v>86</v>
      </c>
      <c r="AT14" s="179" t="s">
        <v>86</v>
      </c>
      <c r="AU14" s="179" t="s">
        <v>86</v>
      </c>
      <c r="AV14" s="179" t="s">
        <v>86</v>
      </c>
      <c r="AW14" s="179" t="s">
        <v>86</v>
      </c>
      <c r="AX14" s="179" t="s">
        <v>86</v>
      </c>
      <c r="AY14" s="179" t="s">
        <v>86</v>
      </c>
      <c r="AZ14" s="179" t="s">
        <v>86</v>
      </c>
      <c r="BA14" s="179" t="s">
        <v>86</v>
      </c>
      <c r="BB14" s="10">
        <v>30</v>
      </c>
      <c r="BC14" s="175">
        <v>4</v>
      </c>
      <c r="BD14" s="10"/>
      <c r="BE14" s="10"/>
      <c r="BF14" s="10"/>
      <c r="BG14" s="11">
        <v>10</v>
      </c>
      <c r="BH14" s="11">
        <f>SUM(BB14:BG14)</f>
        <v>44</v>
      </c>
      <c r="BI14" s="173" t="s">
        <v>75</v>
      </c>
    </row>
    <row r="15" spans="1:61" s="94" customFormat="1" ht="12.75" customHeight="1" x14ac:dyDescent="0.25">
      <c r="A15" s="10" t="s">
        <v>76</v>
      </c>
      <c r="B15" s="10"/>
      <c r="C15" s="10"/>
      <c r="D15" s="10"/>
      <c r="E15" s="10"/>
      <c r="F15" s="181"/>
      <c r="G15" s="181"/>
      <c r="H15" s="177"/>
      <c r="I15" s="178" t="s">
        <v>83</v>
      </c>
      <c r="J15" s="178" t="s">
        <v>83</v>
      </c>
      <c r="K15" s="175"/>
      <c r="L15" s="174"/>
      <c r="M15" s="174"/>
      <c r="N15" s="175"/>
      <c r="O15" s="10"/>
      <c r="P15" s="177"/>
      <c r="Q15" s="178" t="s">
        <v>83</v>
      </c>
      <c r="R15" s="178" t="s">
        <v>83</v>
      </c>
      <c r="S15" s="179"/>
      <c r="T15" s="180" t="s">
        <v>82</v>
      </c>
      <c r="U15" s="180" t="s">
        <v>82</v>
      </c>
      <c r="V15" s="177"/>
      <c r="W15" s="179" t="s">
        <v>86</v>
      </c>
      <c r="X15" s="179"/>
      <c r="Y15" s="181"/>
      <c r="Z15" s="181"/>
      <c r="AA15" s="181"/>
      <c r="AB15" s="181"/>
      <c r="AC15" s="181"/>
      <c r="AD15" s="181"/>
      <c r="AE15" s="178" t="s">
        <v>83</v>
      </c>
      <c r="AF15" s="178" t="s">
        <v>83</v>
      </c>
      <c r="AG15" s="181"/>
      <c r="AH15" s="181"/>
      <c r="AI15" s="10"/>
      <c r="AJ15" s="10"/>
      <c r="AK15" s="10"/>
      <c r="AL15" s="10"/>
      <c r="AM15" s="178" t="s">
        <v>83</v>
      </c>
      <c r="AN15" s="178" t="s">
        <v>83</v>
      </c>
      <c r="AO15" s="178"/>
      <c r="AP15" s="180" t="s">
        <v>82</v>
      </c>
      <c r="AQ15" s="180" t="s">
        <v>82</v>
      </c>
      <c r="AR15" s="180"/>
      <c r="AS15" s="179" t="s">
        <v>86</v>
      </c>
      <c r="AT15" s="179" t="s">
        <v>86</v>
      </c>
      <c r="AU15" s="179" t="s">
        <v>86</v>
      </c>
      <c r="AV15" s="179" t="s">
        <v>86</v>
      </c>
      <c r="AW15" s="179" t="s">
        <v>86</v>
      </c>
      <c r="AX15" s="179" t="s">
        <v>86</v>
      </c>
      <c r="AY15" s="179" t="s">
        <v>86</v>
      </c>
      <c r="AZ15" s="179" t="s">
        <v>86</v>
      </c>
      <c r="BA15" s="179" t="s">
        <v>86</v>
      </c>
      <c r="BB15" s="10">
        <v>30</v>
      </c>
      <c r="BC15" s="175">
        <v>4</v>
      </c>
      <c r="BD15" s="10"/>
      <c r="BE15" s="10"/>
      <c r="BF15" s="10"/>
      <c r="BG15" s="11">
        <v>10</v>
      </c>
      <c r="BH15" s="11">
        <f>SUM(BB15:BG15)</f>
        <v>44</v>
      </c>
      <c r="BI15" s="173" t="s">
        <v>76</v>
      </c>
    </row>
    <row r="16" spans="1:61" s="94" customFormat="1" ht="12.75" customHeight="1" x14ac:dyDescent="0.25">
      <c r="A16" s="10" t="s">
        <v>77</v>
      </c>
      <c r="B16" s="10"/>
      <c r="C16" s="10"/>
      <c r="D16" s="177"/>
      <c r="E16" s="177"/>
      <c r="F16" s="177"/>
      <c r="G16" s="177"/>
      <c r="H16" s="177"/>
      <c r="I16" s="178" t="s">
        <v>83</v>
      </c>
      <c r="J16" s="178" t="s">
        <v>83</v>
      </c>
      <c r="K16" s="181"/>
      <c r="L16" s="174" t="s">
        <v>85</v>
      </c>
      <c r="M16" s="174" t="s">
        <v>85</v>
      </c>
      <c r="N16" s="181"/>
      <c r="O16" s="10"/>
      <c r="P16" s="177"/>
      <c r="Q16" s="178" t="s">
        <v>83</v>
      </c>
      <c r="R16" s="178" t="s">
        <v>83</v>
      </c>
      <c r="S16" s="179"/>
      <c r="T16" s="180" t="s">
        <v>82</v>
      </c>
      <c r="U16" s="180" t="s">
        <v>82</v>
      </c>
      <c r="V16" s="177"/>
      <c r="W16" s="179" t="s">
        <v>86</v>
      </c>
      <c r="X16" s="178" t="s">
        <v>84</v>
      </c>
      <c r="Y16" s="178" t="s">
        <v>84</v>
      </c>
      <c r="Z16" s="178" t="s">
        <v>84</v>
      </c>
      <c r="AA16" s="178" t="s">
        <v>84</v>
      </c>
      <c r="AB16" s="178" t="s">
        <v>84</v>
      </c>
      <c r="AC16" s="178" t="s">
        <v>84</v>
      </c>
      <c r="AD16" s="174" t="s">
        <v>84</v>
      </c>
      <c r="AE16" s="178" t="s">
        <v>84</v>
      </c>
      <c r="AF16" s="177"/>
      <c r="AG16" s="178"/>
      <c r="AH16" s="180"/>
      <c r="AI16" s="180"/>
      <c r="AJ16" s="10"/>
      <c r="AK16" s="10"/>
      <c r="AL16" s="10"/>
      <c r="AM16" s="182" t="s">
        <v>87</v>
      </c>
      <c r="AN16" s="182"/>
      <c r="AO16" s="178"/>
      <c r="AP16" s="180"/>
      <c r="AQ16" s="180"/>
      <c r="AR16" s="180"/>
      <c r="AS16" s="179"/>
      <c r="AT16" s="179"/>
      <c r="AU16" s="179"/>
      <c r="AV16" s="179"/>
      <c r="AW16" s="179"/>
      <c r="AX16" s="179"/>
      <c r="AY16" s="179"/>
      <c r="AZ16" s="179"/>
      <c r="BA16" s="179"/>
      <c r="BB16" s="10">
        <v>23</v>
      </c>
      <c r="BC16" s="175">
        <v>2</v>
      </c>
      <c r="BD16" s="10">
        <v>2</v>
      </c>
      <c r="BE16" s="10">
        <v>8</v>
      </c>
      <c r="BF16" s="10">
        <v>1</v>
      </c>
      <c r="BG16" s="11">
        <v>1</v>
      </c>
      <c r="BH16" s="11">
        <f>SUM(BB16:BG16)</f>
        <v>37</v>
      </c>
      <c r="BI16" s="173" t="s">
        <v>77</v>
      </c>
    </row>
    <row r="17" spans="1:61" s="94" customFormat="1" ht="18.75" customHeight="1" x14ac:dyDescent="0.25">
      <c r="A17" s="12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8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83">
        <f>SUM(BB13:BB16)</f>
        <v>113</v>
      </c>
      <c r="BC17" s="183">
        <f t="shared" ref="BC17:BH17" si="0">SUM(BC13:BC16)</f>
        <v>14</v>
      </c>
      <c r="BD17" s="183">
        <f t="shared" si="0"/>
        <v>2</v>
      </c>
      <c r="BE17" s="183">
        <f t="shared" si="0"/>
        <v>8</v>
      </c>
      <c r="BF17" s="183">
        <f t="shared" si="0"/>
        <v>1</v>
      </c>
      <c r="BG17" s="183">
        <f t="shared" si="0"/>
        <v>31</v>
      </c>
      <c r="BH17" s="183">
        <f t="shared" si="0"/>
        <v>169</v>
      </c>
      <c r="BI17" s="10"/>
    </row>
    <row r="18" spans="1:61" ht="2.25" customHeight="1" x14ac:dyDescent="0.25">
      <c r="A18" s="93"/>
      <c r="B18" s="93"/>
      <c r="C18" s="93"/>
      <c r="D18" s="93"/>
      <c r="E18" s="93"/>
      <c r="F18" s="93"/>
      <c r="G18" s="93"/>
      <c r="H18" s="93"/>
      <c r="I18" s="93"/>
      <c r="J18" s="93"/>
      <c r="K18" s="93"/>
      <c r="L18" s="93"/>
      <c r="M18" s="93"/>
      <c r="N18" s="93"/>
      <c r="O18" s="93"/>
      <c r="P18" s="93"/>
      <c r="Q18" s="93"/>
      <c r="R18" s="93"/>
      <c r="S18" s="93"/>
      <c r="T18" s="93"/>
      <c r="U18" s="93"/>
      <c r="V18" s="93"/>
      <c r="W18" s="93"/>
      <c r="X18" s="93"/>
      <c r="Y18" s="93"/>
      <c r="Z18" s="93"/>
      <c r="AA18" s="93"/>
      <c r="AB18" s="87"/>
      <c r="AC18" s="87"/>
      <c r="AD18" s="86"/>
      <c r="AE18" s="86"/>
      <c r="AF18" s="86"/>
      <c r="AG18" s="86"/>
      <c r="AH18" s="86"/>
      <c r="AI18" s="86"/>
      <c r="AJ18" s="86"/>
      <c r="AK18" s="86"/>
      <c r="AL18" s="86"/>
      <c r="AM18" s="86"/>
      <c r="AN18" s="86"/>
      <c r="AO18" s="86"/>
      <c r="AP18" s="86"/>
      <c r="AQ18" s="86"/>
      <c r="AR18" s="86"/>
      <c r="AS18" s="86"/>
      <c r="AT18" s="86"/>
      <c r="AU18" s="86"/>
      <c r="AV18" s="86"/>
      <c r="AW18" s="86"/>
      <c r="AX18" s="86"/>
      <c r="AY18" s="95"/>
      <c r="AZ18" s="86"/>
      <c r="BA18" s="86"/>
      <c r="BB18" s="86"/>
      <c r="BC18" s="86"/>
      <c r="BD18" s="86"/>
      <c r="BE18" s="86"/>
      <c r="BF18" s="96"/>
    </row>
    <row r="19" spans="1:61" s="98" customFormat="1" ht="12.75" customHeight="1" x14ac:dyDescent="0.3">
      <c r="A19" s="93"/>
      <c r="B19" s="385" t="s">
        <v>78</v>
      </c>
      <c r="C19" s="385"/>
      <c r="D19" s="385"/>
      <c r="E19" s="385"/>
      <c r="F19" s="385"/>
      <c r="G19" s="385"/>
      <c r="H19" s="93"/>
      <c r="I19" s="313" t="s">
        <v>110</v>
      </c>
      <c r="J19" s="313"/>
      <c r="K19" s="313"/>
      <c r="L19" s="313"/>
      <c r="M19" s="93"/>
      <c r="N19" s="312" t="s">
        <v>68</v>
      </c>
      <c r="O19" s="312"/>
      <c r="P19" s="312"/>
      <c r="Q19" s="312"/>
      <c r="R19" s="93"/>
      <c r="S19" s="93"/>
      <c r="T19" s="312" t="s">
        <v>79</v>
      </c>
      <c r="U19" s="312"/>
      <c r="V19" s="312"/>
      <c r="W19" s="312"/>
      <c r="X19" s="93"/>
      <c r="Y19" s="93"/>
      <c r="Z19" s="97" t="s">
        <v>70</v>
      </c>
      <c r="AB19" s="99"/>
      <c r="AC19" s="99"/>
      <c r="AD19" s="100"/>
      <c r="AE19" s="100"/>
      <c r="AF19" s="313" t="s">
        <v>69</v>
      </c>
      <c r="AG19" s="313"/>
      <c r="AH19" s="313"/>
      <c r="AI19" s="313"/>
      <c r="AJ19" s="313"/>
      <c r="AK19" s="101"/>
      <c r="AL19" s="313" t="s">
        <v>80</v>
      </c>
      <c r="AM19" s="313"/>
      <c r="AN19" s="313"/>
      <c r="AO19" s="313"/>
      <c r="AP19" s="313"/>
      <c r="AQ19" s="100"/>
      <c r="AR19" s="97" t="s">
        <v>81</v>
      </c>
      <c r="AT19" s="100"/>
      <c r="AU19" s="100"/>
      <c r="AV19" s="100"/>
      <c r="AW19" s="100"/>
      <c r="AX19" s="100"/>
      <c r="AY19" s="102" t="s">
        <v>72</v>
      </c>
      <c r="AZ19" s="100"/>
      <c r="BA19" s="100"/>
      <c r="BB19" s="100"/>
      <c r="BC19" s="100"/>
      <c r="BD19" s="100"/>
      <c r="BE19" s="100"/>
    </row>
    <row r="20" spans="1:61" s="105" customFormat="1" ht="12.75" customHeight="1" x14ac:dyDescent="0.25">
      <c r="A20" s="103"/>
      <c r="B20" s="103"/>
      <c r="C20" s="103"/>
      <c r="D20" s="103"/>
      <c r="E20" s="103"/>
      <c r="F20" s="103"/>
      <c r="G20" s="103"/>
      <c r="H20" s="103"/>
      <c r="I20" s="103"/>
      <c r="J20" s="74"/>
      <c r="K20" s="103"/>
      <c r="L20" s="103"/>
      <c r="M20" s="103"/>
      <c r="N20" s="103"/>
      <c r="O20" s="367" t="s">
        <v>82</v>
      </c>
      <c r="P20" s="367"/>
      <c r="Q20" s="104"/>
      <c r="R20" s="103"/>
      <c r="S20" s="103"/>
      <c r="T20" s="103"/>
      <c r="U20" s="368" t="s">
        <v>83</v>
      </c>
      <c r="V20" s="369"/>
      <c r="Y20" s="103"/>
      <c r="Z20" s="103"/>
      <c r="AA20" s="324" t="s">
        <v>84</v>
      </c>
      <c r="AB20" s="324"/>
      <c r="AC20" s="106"/>
      <c r="AD20" s="103"/>
      <c r="AE20" s="103"/>
      <c r="AF20" s="103"/>
      <c r="AG20" s="324" t="s">
        <v>85</v>
      </c>
      <c r="AH20" s="324"/>
      <c r="AI20" s="103"/>
      <c r="AJ20" s="103"/>
      <c r="AK20" s="107"/>
      <c r="AM20" s="323" t="s">
        <v>86</v>
      </c>
      <c r="AN20" s="324"/>
      <c r="AO20" s="103"/>
      <c r="AP20" s="103"/>
      <c r="AQ20" s="103"/>
      <c r="AR20" s="103"/>
      <c r="AS20" s="325" t="s">
        <v>87</v>
      </c>
      <c r="AT20" s="325"/>
      <c r="AU20" s="103"/>
      <c r="AV20" s="103"/>
      <c r="AW20" s="103"/>
      <c r="AX20" s="103"/>
      <c r="AY20" s="108"/>
      <c r="AZ20" s="326" t="s">
        <v>86</v>
      </c>
      <c r="BA20" s="327"/>
      <c r="BB20" s="103"/>
      <c r="BC20" s="103"/>
      <c r="BD20" s="103"/>
      <c r="BE20" s="103"/>
      <c r="BF20" s="103"/>
      <c r="BG20" s="109"/>
      <c r="BH20" s="110"/>
    </row>
    <row r="21" spans="1:61" ht="3.75" customHeight="1" thickBot="1" x14ac:dyDescent="0.3">
      <c r="A21" s="96"/>
      <c r="B21" s="96"/>
      <c r="C21" s="96"/>
      <c r="D21" s="96"/>
      <c r="E21" s="96"/>
      <c r="F21" s="96"/>
      <c r="G21" s="96"/>
      <c r="H21" s="96"/>
      <c r="I21" s="96"/>
      <c r="J21" s="96"/>
      <c r="K21" s="96"/>
      <c r="L21" s="96"/>
      <c r="M21" s="96"/>
      <c r="N21" s="96"/>
      <c r="O21" s="96"/>
      <c r="P21" s="96"/>
      <c r="Q21" s="96"/>
      <c r="R21" s="96"/>
      <c r="S21" s="96"/>
      <c r="T21" s="96"/>
      <c r="U21" s="96"/>
      <c r="V21" s="96"/>
      <c r="W21" s="96"/>
      <c r="X21" s="96"/>
      <c r="Y21" s="96"/>
      <c r="Z21" s="96"/>
      <c r="AA21" s="96"/>
      <c r="AB21" s="87"/>
      <c r="AC21" s="87"/>
      <c r="AD21" s="86"/>
      <c r="AE21" s="86"/>
      <c r="AF21" s="86"/>
      <c r="AG21" s="86"/>
      <c r="AH21" s="86"/>
      <c r="AI21" s="86"/>
      <c r="AJ21" s="86"/>
      <c r="AK21" s="86"/>
      <c r="AL21" s="86"/>
      <c r="AM21" s="86"/>
      <c r="AN21" s="86"/>
      <c r="AO21" s="86"/>
      <c r="AP21" s="86"/>
      <c r="AQ21" s="86"/>
      <c r="AR21" s="86"/>
      <c r="AS21" s="86"/>
      <c r="AT21" s="86"/>
      <c r="AU21" s="86"/>
      <c r="AV21" s="86"/>
      <c r="AW21" s="86"/>
      <c r="AX21" s="86"/>
      <c r="AY21" s="95"/>
      <c r="AZ21" s="86"/>
      <c r="BA21" s="86"/>
      <c r="BB21" s="86"/>
      <c r="BC21" s="86"/>
      <c r="BD21" s="86"/>
      <c r="BE21" s="86"/>
      <c r="BF21" s="96"/>
    </row>
    <row r="22" spans="1:61" ht="12.75" customHeight="1" x14ac:dyDescent="0.25">
      <c r="A22" s="343" t="s">
        <v>88</v>
      </c>
      <c r="B22" s="344"/>
      <c r="C22" s="344"/>
      <c r="D22" s="349" t="s">
        <v>89</v>
      </c>
      <c r="E22" s="349"/>
      <c r="F22" s="352" t="s">
        <v>0</v>
      </c>
      <c r="G22" s="352"/>
      <c r="H22" s="352"/>
      <c r="I22" s="352"/>
      <c r="J22" s="352"/>
      <c r="K22" s="352"/>
      <c r="L22" s="352"/>
      <c r="M22" s="352"/>
      <c r="N22" s="352"/>
      <c r="O22" s="352"/>
      <c r="P22" s="352"/>
      <c r="Q22" s="352"/>
      <c r="R22" s="352"/>
      <c r="S22" s="352"/>
      <c r="T22" s="352"/>
      <c r="U22" s="352"/>
      <c r="V22" s="352"/>
      <c r="W22" s="352"/>
      <c r="X22" s="352"/>
      <c r="Y22" s="352"/>
      <c r="Z22" s="352"/>
      <c r="AA22" s="352"/>
      <c r="AB22" s="355" t="s">
        <v>1</v>
      </c>
      <c r="AC22" s="356"/>
      <c r="AD22" s="361" t="s">
        <v>2</v>
      </c>
      <c r="AE22" s="352"/>
      <c r="AF22" s="352"/>
      <c r="AG22" s="352"/>
      <c r="AH22" s="352"/>
      <c r="AI22" s="352"/>
      <c r="AJ22" s="352"/>
      <c r="AK22" s="352"/>
      <c r="AL22" s="352"/>
      <c r="AM22" s="352"/>
      <c r="AN22" s="352"/>
      <c r="AO22" s="362"/>
      <c r="AP22" s="340" t="s">
        <v>3</v>
      </c>
      <c r="AQ22" s="341"/>
      <c r="AR22" s="341"/>
      <c r="AS22" s="341"/>
      <c r="AT22" s="341"/>
      <c r="AU22" s="341"/>
      <c r="AV22" s="341"/>
      <c r="AW22" s="341"/>
      <c r="AX22" s="341"/>
      <c r="AY22" s="341"/>
      <c r="AZ22" s="341"/>
      <c r="BA22" s="341"/>
      <c r="BB22" s="341"/>
      <c r="BC22" s="341"/>
      <c r="BD22" s="341"/>
      <c r="BE22" s="342"/>
      <c r="BF22" s="331" t="s">
        <v>4</v>
      </c>
      <c r="BG22" s="332"/>
      <c r="BH22" s="332"/>
      <c r="BI22" s="333"/>
    </row>
    <row r="23" spans="1:61" ht="14.25" customHeight="1" x14ac:dyDescent="0.25">
      <c r="A23" s="345"/>
      <c r="B23" s="346"/>
      <c r="C23" s="346"/>
      <c r="D23" s="350"/>
      <c r="E23" s="350"/>
      <c r="F23" s="353"/>
      <c r="G23" s="353"/>
      <c r="H23" s="353"/>
      <c r="I23" s="353"/>
      <c r="J23" s="353"/>
      <c r="K23" s="353"/>
      <c r="L23" s="353"/>
      <c r="M23" s="353"/>
      <c r="N23" s="353"/>
      <c r="O23" s="353"/>
      <c r="P23" s="353"/>
      <c r="Q23" s="353"/>
      <c r="R23" s="353"/>
      <c r="S23" s="353"/>
      <c r="T23" s="353"/>
      <c r="U23" s="353"/>
      <c r="V23" s="353"/>
      <c r="W23" s="353"/>
      <c r="X23" s="353"/>
      <c r="Y23" s="353"/>
      <c r="Z23" s="353"/>
      <c r="AA23" s="353"/>
      <c r="AB23" s="357"/>
      <c r="AC23" s="358"/>
      <c r="AD23" s="363"/>
      <c r="AE23" s="353"/>
      <c r="AF23" s="353"/>
      <c r="AG23" s="353"/>
      <c r="AH23" s="353"/>
      <c r="AI23" s="353"/>
      <c r="AJ23" s="353"/>
      <c r="AK23" s="353"/>
      <c r="AL23" s="353"/>
      <c r="AM23" s="353"/>
      <c r="AN23" s="353"/>
      <c r="AO23" s="364"/>
      <c r="AP23" s="328">
        <v>1</v>
      </c>
      <c r="AQ23" s="329"/>
      <c r="AR23" s="329">
        <v>2</v>
      </c>
      <c r="AS23" s="330"/>
      <c r="AT23" s="328">
        <v>3</v>
      </c>
      <c r="AU23" s="329"/>
      <c r="AV23" s="329">
        <v>4</v>
      </c>
      <c r="AW23" s="330"/>
      <c r="AX23" s="328">
        <v>5</v>
      </c>
      <c r="AY23" s="329"/>
      <c r="AZ23" s="329">
        <v>6</v>
      </c>
      <c r="BA23" s="330"/>
      <c r="BB23" s="328">
        <v>7</v>
      </c>
      <c r="BC23" s="329"/>
      <c r="BD23" s="329">
        <v>8</v>
      </c>
      <c r="BE23" s="330"/>
      <c r="BF23" s="334"/>
      <c r="BG23" s="335"/>
      <c r="BH23" s="335"/>
      <c r="BI23" s="336"/>
    </row>
    <row r="24" spans="1:61" ht="29.25" customHeight="1" thickBot="1" x14ac:dyDescent="0.3">
      <c r="A24" s="347"/>
      <c r="B24" s="348"/>
      <c r="C24" s="348"/>
      <c r="D24" s="351"/>
      <c r="E24" s="351"/>
      <c r="F24" s="354"/>
      <c r="G24" s="354"/>
      <c r="H24" s="354"/>
      <c r="I24" s="354"/>
      <c r="J24" s="354"/>
      <c r="K24" s="354"/>
      <c r="L24" s="354"/>
      <c r="M24" s="354"/>
      <c r="N24" s="354"/>
      <c r="O24" s="354"/>
      <c r="P24" s="354"/>
      <c r="Q24" s="354"/>
      <c r="R24" s="354"/>
      <c r="S24" s="354"/>
      <c r="T24" s="354"/>
      <c r="U24" s="354"/>
      <c r="V24" s="354"/>
      <c r="W24" s="354"/>
      <c r="X24" s="354"/>
      <c r="Y24" s="354"/>
      <c r="Z24" s="354"/>
      <c r="AA24" s="354"/>
      <c r="AB24" s="359"/>
      <c r="AC24" s="360"/>
      <c r="AD24" s="365" t="s">
        <v>5</v>
      </c>
      <c r="AE24" s="366"/>
      <c r="AF24" s="366" t="s">
        <v>90</v>
      </c>
      <c r="AG24" s="366"/>
      <c r="AH24" s="366" t="s">
        <v>6</v>
      </c>
      <c r="AI24" s="366"/>
      <c r="AJ24" s="366" t="s">
        <v>7</v>
      </c>
      <c r="AK24" s="366"/>
      <c r="AL24" s="366" t="s">
        <v>8</v>
      </c>
      <c r="AM24" s="366"/>
      <c r="AN24" s="366" t="s">
        <v>9</v>
      </c>
      <c r="AO24" s="370"/>
      <c r="AP24" s="111" t="s">
        <v>10</v>
      </c>
      <c r="AQ24" s="112" t="s">
        <v>11</v>
      </c>
      <c r="AR24" s="112" t="s">
        <v>10</v>
      </c>
      <c r="AS24" s="113" t="s">
        <v>11</v>
      </c>
      <c r="AT24" s="111" t="s">
        <v>10</v>
      </c>
      <c r="AU24" s="112" t="s">
        <v>11</v>
      </c>
      <c r="AV24" s="112" t="s">
        <v>10</v>
      </c>
      <c r="AW24" s="113" t="s">
        <v>11</v>
      </c>
      <c r="AX24" s="111" t="s">
        <v>10</v>
      </c>
      <c r="AY24" s="114" t="s">
        <v>11</v>
      </c>
      <c r="AZ24" s="112" t="s">
        <v>10</v>
      </c>
      <c r="BA24" s="113" t="s">
        <v>11</v>
      </c>
      <c r="BB24" s="111" t="s">
        <v>10</v>
      </c>
      <c r="BC24" s="112" t="s">
        <v>11</v>
      </c>
      <c r="BD24" s="112" t="s">
        <v>10</v>
      </c>
      <c r="BE24" s="113" t="s">
        <v>11</v>
      </c>
      <c r="BF24" s="337"/>
      <c r="BG24" s="338"/>
      <c r="BH24" s="338"/>
      <c r="BI24" s="339"/>
    </row>
    <row r="25" spans="1:61" ht="18.75" customHeight="1" thickBot="1" x14ac:dyDescent="0.35">
      <c r="A25" s="392" t="s">
        <v>219</v>
      </c>
      <c r="B25" s="393"/>
      <c r="C25" s="393"/>
      <c r="D25" s="393"/>
      <c r="E25" s="393"/>
      <c r="F25" s="393"/>
      <c r="G25" s="393"/>
      <c r="H25" s="393"/>
      <c r="I25" s="393"/>
      <c r="J25" s="393"/>
      <c r="K25" s="393"/>
      <c r="L25" s="393"/>
      <c r="M25" s="393"/>
      <c r="N25" s="393"/>
      <c r="O25" s="393"/>
      <c r="P25" s="393"/>
      <c r="Q25" s="393"/>
      <c r="R25" s="393"/>
      <c r="S25" s="393"/>
      <c r="T25" s="393"/>
      <c r="U25" s="393"/>
      <c r="V25" s="393"/>
      <c r="W25" s="393"/>
      <c r="X25" s="393"/>
      <c r="Y25" s="393"/>
      <c r="Z25" s="393"/>
      <c r="AA25" s="394"/>
      <c r="AB25" s="395">
        <f>AB26+AB38</f>
        <v>34</v>
      </c>
      <c r="AC25" s="300"/>
      <c r="AD25" s="395">
        <v>1020</v>
      </c>
      <c r="AE25" s="283"/>
      <c r="AF25" s="284">
        <v>554</v>
      </c>
      <c r="AG25" s="299"/>
      <c r="AH25" s="283">
        <v>150</v>
      </c>
      <c r="AI25" s="283"/>
      <c r="AJ25" s="284">
        <f>AJ26+AJ38</f>
        <v>372</v>
      </c>
      <c r="AK25" s="299"/>
      <c r="AL25" s="283">
        <v>0</v>
      </c>
      <c r="AM25" s="283"/>
      <c r="AN25" s="283">
        <f>AN26+AN38</f>
        <v>510</v>
      </c>
      <c r="AO25" s="300"/>
      <c r="AP25" s="155">
        <v>12</v>
      </c>
      <c r="AQ25" s="156">
        <v>12</v>
      </c>
      <c r="AR25" s="156">
        <v>12</v>
      </c>
      <c r="AS25" s="157">
        <v>12</v>
      </c>
      <c r="AT25" s="155">
        <v>8</v>
      </c>
      <c r="AU25" s="156">
        <v>8</v>
      </c>
      <c r="AV25" s="156">
        <v>2</v>
      </c>
      <c r="AW25" s="157">
        <v>3</v>
      </c>
      <c r="AX25" s="155">
        <v>0</v>
      </c>
      <c r="AY25" s="156">
        <v>0</v>
      </c>
      <c r="AZ25" s="156">
        <f t="shared" ref="AZ25:BE25" si="1">AZ26+AZ38</f>
        <v>0</v>
      </c>
      <c r="BA25" s="157">
        <f t="shared" si="1"/>
        <v>0</v>
      </c>
      <c r="BB25" s="155">
        <f t="shared" si="1"/>
        <v>0</v>
      </c>
      <c r="BC25" s="156">
        <f t="shared" si="1"/>
        <v>0</v>
      </c>
      <c r="BD25" s="156">
        <f t="shared" si="1"/>
        <v>0</v>
      </c>
      <c r="BE25" s="157">
        <f t="shared" si="1"/>
        <v>0</v>
      </c>
      <c r="BF25" s="320"/>
      <c r="BG25" s="321"/>
      <c r="BH25" s="321"/>
      <c r="BI25" s="322"/>
    </row>
    <row r="26" spans="1:61" ht="18" customHeight="1" thickBot="1" x14ac:dyDescent="0.3">
      <c r="A26" s="277" t="s">
        <v>13</v>
      </c>
      <c r="B26" s="278"/>
      <c r="C26" s="278"/>
      <c r="D26" s="278"/>
      <c r="E26" s="278"/>
      <c r="F26" s="278"/>
      <c r="G26" s="278"/>
      <c r="H26" s="278"/>
      <c r="I26" s="278"/>
      <c r="J26" s="278"/>
      <c r="K26" s="278"/>
      <c r="L26" s="278"/>
      <c r="M26" s="278"/>
      <c r="N26" s="278"/>
      <c r="O26" s="278"/>
      <c r="P26" s="278"/>
      <c r="Q26" s="278"/>
      <c r="R26" s="278"/>
      <c r="S26" s="278"/>
      <c r="T26" s="278"/>
      <c r="U26" s="278"/>
      <c r="V26" s="278"/>
      <c r="W26" s="278"/>
      <c r="X26" s="278"/>
      <c r="Y26" s="278"/>
      <c r="Z26" s="278"/>
      <c r="AA26" s="279"/>
      <c r="AB26" s="386">
        <f>SUM(AB27:AB37)</f>
        <v>30</v>
      </c>
      <c r="AC26" s="387"/>
      <c r="AD26" s="386">
        <v>900</v>
      </c>
      <c r="AE26" s="388"/>
      <c r="AF26" s="388">
        <v>450</v>
      </c>
      <c r="AG26" s="388"/>
      <c r="AH26" s="388">
        <f>SUM(AH27:AH37)</f>
        <v>80</v>
      </c>
      <c r="AI26" s="388"/>
      <c r="AJ26" s="388">
        <f>SUM(AJ27:AJ37)</f>
        <v>372</v>
      </c>
      <c r="AK26" s="388"/>
      <c r="AL26" s="388">
        <f>SUM(AL27:AL37)</f>
        <v>0</v>
      </c>
      <c r="AM26" s="388"/>
      <c r="AN26" s="388">
        <f>SUM(AN27:AN37)</f>
        <v>450</v>
      </c>
      <c r="AO26" s="387"/>
      <c r="AP26" s="158">
        <f>AP27+AP28+AP29+AP30+AP31+AP32+AP33+AP34+AP35+AP37</f>
        <v>14</v>
      </c>
      <c r="AQ26" s="159">
        <f t="shared" ref="AQ26:BE26" si="2">AQ27+AQ28+AQ29+AQ30+AQ31+AQ32+AQ33+AQ34+AQ35+AQ37</f>
        <v>14</v>
      </c>
      <c r="AR26" s="159">
        <f t="shared" si="2"/>
        <v>12</v>
      </c>
      <c r="AS26" s="160">
        <f t="shared" si="2"/>
        <v>12</v>
      </c>
      <c r="AT26" s="158">
        <f t="shared" si="2"/>
        <v>2</v>
      </c>
      <c r="AU26" s="159">
        <f t="shared" si="2"/>
        <v>2</v>
      </c>
      <c r="AV26" s="159">
        <f t="shared" si="2"/>
        <v>0</v>
      </c>
      <c r="AW26" s="160">
        <f t="shared" si="2"/>
        <v>0</v>
      </c>
      <c r="AX26" s="158">
        <f t="shared" si="2"/>
        <v>0</v>
      </c>
      <c r="AY26" s="159">
        <f t="shared" si="2"/>
        <v>0</v>
      </c>
      <c r="AZ26" s="159">
        <f t="shared" si="2"/>
        <v>0</v>
      </c>
      <c r="BA26" s="160">
        <f t="shared" si="2"/>
        <v>0</v>
      </c>
      <c r="BB26" s="158">
        <f t="shared" si="2"/>
        <v>0</v>
      </c>
      <c r="BC26" s="159">
        <f t="shared" si="2"/>
        <v>0</v>
      </c>
      <c r="BD26" s="159">
        <f t="shared" si="2"/>
        <v>0</v>
      </c>
      <c r="BE26" s="160">
        <f t="shared" si="2"/>
        <v>0</v>
      </c>
      <c r="BF26" s="389"/>
      <c r="BG26" s="390"/>
      <c r="BH26" s="390"/>
      <c r="BI26" s="391"/>
    </row>
    <row r="27" spans="1:61" s="115" customFormat="1" ht="12" customHeight="1" x14ac:dyDescent="0.25">
      <c r="A27" s="276" t="s">
        <v>229</v>
      </c>
      <c r="B27" s="276"/>
      <c r="C27" s="276"/>
      <c r="D27" s="216" t="s">
        <v>91</v>
      </c>
      <c r="E27" s="216"/>
      <c r="F27" s="398" t="s">
        <v>196</v>
      </c>
      <c r="G27" s="398"/>
      <c r="H27" s="398"/>
      <c r="I27" s="398"/>
      <c r="J27" s="398"/>
      <c r="K27" s="398"/>
      <c r="L27" s="398"/>
      <c r="M27" s="398"/>
      <c r="N27" s="398"/>
      <c r="O27" s="398"/>
      <c r="P27" s="398"/>
      <c r="Q27" s="398"/>
      <c r="R27" s="398"/>
      <c r="S27" s="398"/>
      <c r="T27" s="398"/>
      <c r="U27" s="398"/>
      <c r="V27" s="398"/>
      <c r="W27" s="398"/>
      <c r="X27" s="398"/>
      <c r="Y27" s="398"/>
      <c r="Z27" s="398"/>
      <c r="AA27" s="399"/>
      <c r="AB27" s="215">
        <v>2</v>
      </c>
      <c r="AC27" s="222"/>
      <c r="AD27" s="215">
        <f t="shared" ref="AD27:AD30" si="3">AF27+AN27</f>
        <v>60</v>
      </c>
      <c r="AE27" s="216"/>
      <c r="AF27" s="216">
        <v>30</v>
      </c>
      <c r="AG27" s="216"/>
      <c r="AH27" s="216">
        <v>0</v>
      </c>
      <c r="AI27" s="216"/>
      <c r="AJ27" s="216">
        <v>30</v>
      </c>
      <c r="AK27" s="216"/>
      <c r="AL27" s="216">
        <v>0</v>
      </c>
      <c r="AM27" s="216"/>
      <c r="AN27" s="216">
        <v>30</v>
      </c>
      <c r="AO27" s="222"/>
      <c r="AP27" s="72">
        <v>2</v>
      </c>
      <c r="AQ27" s="76">
        <v>2</v>
      </c>
      <c r="AR27" s="76"/>
      <c r="AS27" s="78"/>
      <c r="AT27" s="72"/>
      <c r="AU27" s="76"/>
      <c r="AV27" s="76"/>
      <c r="AW27" s="78"/>
      <c r="AX27" s="72"/>
      <c r="AY27" s="68"/>
      <c r="AZ27" s="76"/>
      <c r="BA27" s="78"/>
      <c r="BB27" s="72"/>
      <c r="BC27" s="76"/>
      <c r="BD27" s="76"/>
      <c r="BE27" s="78"/>
      <c r="BF27" s="257" t="s">
        <v>15</v>
      </c>
      <c r="BG27" s="319"/>
      <c r="BH27" s="319"/>
      <c r="BI27" s="319"/>
    </row>
    <row r="28" spans="1:61" s="115" customFormat="1" ht="12" customHeight="1" x14ac:dyDescent="0.25">
      <c r="A28" s="185" t="s">
        <v>230</v>
      </c>
      <c r="B28" s="185"/>
      <c r="C28" s="185"/>
      <c r="D28" s="207" t="s">
        <v>172</v>
      </c>
      <c r="E28" s="207"/>
      <c r="F28" s="397" t="s">
        <v>197</v>
      </c>
      <c r="G28" s="397"/>
      <c r="H28" s="397"/>
      <c r="I28" s="397"/>
      <c r="J28" s="397"/>
      <c r="K28" s="397"/>
      <c r="L28" s="397"/>
      <c r="M28" s="397"/>
      <c r="N28" s="397"/>
      <c r="O28" s="397"/>
      <c r="P28" s="397"/>
      <c r="Q28" s="397"/>
      <c r="R28" s="397"/>
      <c r="S28" s="397"/>
      <c r="T28" s="397"/>
      <c r="U28" s="397"/>
      <c r="V28" s="397"/>
      <c r="W28" s="397"/>
      <c r="X28" s="397"/>
      <c r="Y28" s="397"/>
      <c r="Z28" s="397"/>
      <c r="AA28" s="273"/>
      <c r="AB28" s="205">
        <v>2</v>
      </c>
      <c r="AC28" s="206"/>
      <c r="AD28" s="205">
        <f t="shared" si="3"/>
        <v>60</v>
      </c>
      <c r="AE28" s="207"/>
      <c r="AF28" s="207">
        <v>30</v>
      </c>
      <c r="AG28" s="207"/>
      <c r="AH28" s="207">
        <v>0</v>
      </c>
      <c r="AI28" s="207"/>
      <c r="AJ28" s="207">
        <v>32</v>
      </c>
      <c r="AK28" s="207"/>
      <c r="AL28" s="207">
        <v>0</v>
      </c>
      <c r="AM28" s="207"/>
      <c r="AN28" s="207">
        <v>30</v>
      </c>
      <c r="AO28" s="206"/>
      <c r="AP28" s="66"/>
      <c r="AQ28" s="60"/>
      <c r="AR28" s="60">
        <v>2</v>
      </c>
      <c r="AS28" s="80">
        <v>2</v>
      </c>
      <c r="AT28" s="66"/>
      <c r="AU28" s="60"/>
      <c r="AV28" s="60"/>
      <c r="AW28" s="80"/>
      <c r="AX28" s="66"/>
      <c r="AY28" s="73"/>
      <c r="AZ28" s="60"/>
      <c r="BA28" s="80"/>
      <c r="BB28" s="66"/>
      <c r="BC28" s="60"/>
      <c r="BD28" s="60"/>
      <c r="BE28" s="80"/>
      <c r="BF28" s="251" t="s">
        <v>15</v>
      </c>
      <c r="BG28" s="252"/>
      <c r="BH28" s="252"/>
      <c r="BI28" s="252"/>
    </row>
    <row r="29" spans="1:61" s="115" customFormat="1" ht="12" customHeight="1" x14ac:dyDescent="0.25">
      <c r="A29" s="185" t="s">
        <v>231</v>
      </c>
      <c r="B29" s="185"/>
      <c r="C29" s="185"/>
      <c r="D29" s="207" t="s">
        <v>173</v>
      </c>
      <c r="E29" s="207"/>
      <c r="F29" s="192" t="s">
        <v>18</v>
      </c>
      <c r="G29" s="192"/>
      <c r="H29" s="192"/>
      <c r="I29" s="192"/>
      <c r="J29" s="192"/>
      <c r="K29" s="192"/>
      <c r="L29" s="192"/>
      <c r="M29" s="192"/>
      <c r="N29" s="192"/>
      <c r="O29" s="192"/>
      <c r="P29" s="192"/>
      <c r="Q29" s="192"/>
      <c r="R29" s="192"/>
      <c r="S29" s="192"/>
      <c r="T29" s="192"/>
      <c r="U29" s="192"/>
      <c r="V29" s="192"/>
      <c r="W29" s="192"/>
      <c r="X29" s="192"/>
      <c r="Y29" s="192"/>
      <c r="Z29" s="192"/>
      <c r="AA29" s="193"/>
      <c r="AB29" s="205">
        <v>4</v>
      </c>
      <c r="AC29" s="206"/>
      <c r="AD29" s="205">
        <f t="shared" si="3"/>
        <v>120</v>
      </c>
      <c r="AE29" s="207"/>
      <c r="AF29" s="207">
        <f t="shared" ref="AF29:AF30" si="4">AH29+AJ29+AL29</f>
        <v>60</v>
      </c>
      <c r="AG29" s="207"/>
      <c r="AH29" s="207">
        <v>0</v>
      </c>
      <c r="AI29" s="207"/>
      <c r="AJ29" s="207">
        <v>60</v>
      </c>
      <c r="AK29" s="207"/>
      <c r="AL29" s="207">
        <v>0</v>
      </c>
      <c r="AM29" s="207"/>
      <c r="AN29" s="207">
        <v>60</v>
      </c>
      <c r="AO29" s="206"/>
      <c r="AP29" s="66">
        <v>4</v>
      </c>
      <c r="AQ29" s="60">
        <v>4</v>
      </c>
      <c r="AR29" s="60"/>
      <c r="AS29" s="80"/>
      <c r="AT29" s="66"/>
      <c r="AU29" s="60"/>
      <c r="AV29" s="60"/>
      <c r="AW29" s="80"/>
      <c r="AX29" s="66"/>
      <c r="AY29" s="73"/>
      <c r="AZ29" s="60"/>
      <c r="BA29" s="80"/>
      <c r="BB29" s="66"/>
      <c r="BC29" s="60"/>
      <c r="BD29" s="60"/>
      <c r="BE29" s="80"/>
      <c r="BF29" s="251" t="s">
        <v>15</v>
      </c>
      <c r="BG29" s="252"/>
      <c r="BH29" s="252"/>
      <c r="BI29" s="252"/>
    </row>
    <row r="30" spans="1:61" s="115" customFormat="1" ht="12" customHeight="1" x14ac:dyDescent="0.25">
      <c r="A30" s="185" t="s">
        <v>231</v>
      </c>
      <c r="B30" s="185"/>
      <c r="C30" s="185"/>
      <c r="D30" s="207" t="s">
        <v>174</v>
      </c>
      <c r="E30" s="207"/>
      <c r="F30" s="192" t="s">
        <v>19</v>
      </c>
      <c r="G30" s="192"/>
      <c r="H30" s="192"/>
      <c r="I30" s="192"/>
      <c r="J30" s="192"/>
      <c r="K30" s="192"/>
      <c r="L30" s="192"/>
      <c r="M30" s="192"/>
      <c r="N30" s="192"/>
      <c r="O30" s="192"/>
      <c r="P30" s="192"/>
      <c r="Q30" s="192"/>
      <c r="R30" s="192"/>
      <c r="S30" s="192"/>
      <c r="T30" s="192"/>
      <c r="U30" s="192"/>
      <c r="V30" s="192"/>
      <c r="W30" s="192"/>
      <c r="X30" s="192"/>
      <c r="Y30" s="192"/>
      <c r="Z30" s="192"/>
      <c r="AA30" s="193"/>
      <c r="AB30" s="205">
        <v>4</v>
      </c>
      <c r="AC30" s="206"/>
      <c r="AD30" s="205">
        <f t="shared" si="3"/>
        <v>120</v>
      </c>
      <c r="AE30" s="207"/>
      <c r="AF30" s="207">
        <f t="shared" si="4"/>
        <v>60</v>
      </c>
      <c r="AG30" s="207"/>
      <c r="AH30" s="207">
        <v>0</v>
      </c>
      <c r="AI30" s="207"/>
      <c r="AJ30" s="207">
        <v>60</v>
      </c>
      <c r="AK30" s="207"/>
      <c r="AL30" s="207">
        <v>0</v>
      </c>
      <c r="AM30" s="207"/>
      <c r="AN30" s="207">
        <v>60</v>
      </c>
      <c r="AO30" s="206"/>
      <c r="AP30" s="66"/>
      <c r="AQ30" s="60"/>
      <c r="AR30" s="60">
        <v>4</v>
      </c>
      <c r="AS30" s="80">
        <v>4</v>
      </c>
      <c r="AT30" s="66"/>
      <c r="AU30" s="60"/>
      <c r="AV30" s="60"/>
      <c r="AW30" s="80"/>
      <c r="AX30" s="66"/>
      <c r="AY30" s="73"/>
      <c r="AZ30" s="60"/>
      <c r="BA30" s="80"/>
      <c r="BB30" s="66"/>
      <c r="BC30" s="60"/>
      <c r="BD30" s="60"/>
      <c r="BE30" s="80"/>
      <c r="BF30" s="251" t="s">
        <v>15</v>
      </c>
      <c r="BG30" s="252"/>
      <c r="BH30" s="252"/>
      <c r="BI30" s="252"/>
    </row>
    <row r="31" spans="1:61" s="115" customFormat="1" ht="12" customHeight="1" x14ac:dyDescent="0.25">
      <c r="A31" s="185" t="s">
        <v>112</v>
      </c>
      <c r="B31" s="185"/>
      <c r="C31" s="185"/>
      <c r="D31" s="207" t="s">
        <v>175</v>
      </c>
      <c r="E31" s="207"/>
      <c r="F31" s="192" t="s">
        <v>20</v>
      </c>
      <c r="G31" s="192"/>
      <c r="H31" s="192"/>
      <c r="I31" s="192"/>
      <c r="J31" s="192"/>
      <c r="K31" s="192"/>
      <c r="L31" s="192"/>
      <c r="M31" s="192"/>
      <c r="N31" s="192"/>
      <c r="O31" s="192"/>
      <c r="P31" s="192"/>
      <c r="Q31" s="192"/>
      <c r="R31" s="192"/>
      <c r="S31" s="192"/>
      <c r="T31" s="192"/>
      <c r="U31" s="192"/>
      <c r="V31" s="192"/>
      <c r="W31" s="192"/>
      <c r="X31" s="192"/>
      <c r="Y31" s="192"/>
      <c r="Z31" s="192"/>
      <c r="AA31" s="193"/>
      <c r="AB31" s="205">
        <v>4</v>
      </c>
      <c r="AC31" s="206"/>
      <c r="AD31" s="205">
        <v>120</v>
      </c>
      <c r="AE31" s="207"/>
      <c r="AF31" s="207">
        <v>60</v>
      </c>
      <c r="AG31" s="207"/>
      <c r="AH31" s="207">
        <v>0</v>
      </c>
      <c r="AI31" s="207"/>
      <c r="AJ31" s="207">
        <v>60</v>
      </c>
      <c r="AK31" s="207"/>
      <c r="AL31" s="207">
        <v>0</v>
      </c>
      <c r="AM31" s="207"/>
      <c r="AN31" s="207">
        <v>60</v>
      </c>
      <c r="AO31" s="206"/>
      <c r="AP31" s="66">
        <v>4</v>
      </c>
      <c r="AQ31" s="60">
        <v>4</v>
      </c>
      <c r="AR31" s="60"/>
      <c r="AS31" s="80"/>
      <c r="AT31" s="66"/>
      <c r="AU31" s="60"/>
      <c r="AV31" s="60"/>
      <c r="AW31" s="80"/>
      <c r="AX31" s="66"/>
      <c r="AY31" s="73"/>
      <c r="AZ31" s="60"/>
      <c r="BA31" s="80"/>
      <c r="BB31" s="66"/>
      <c r="BC31" s="60"/>
      <c r="BD31" s="60"/>
      <c r="BE31" s="80"/>
      <c r="BF31" s="251" t="s">
        <v>15</v>
      </c>
      <c r="BG31" s="252"/>
      <c r="BH31" s="252"/>
      <c r="BI31" s="252"/>
    </row>
    <row r="32" spans="1:61" s="115" customFormat="1" ht="12" customHeight="1" x14ac:dyDescent="0.25">
      <c r="A32" s="185" t="s">
        <v>112</v>
      </c>
      <c r="B32" s="185"/>
      <c r="C32" s="185"/>
      <c r="D32" s="207" t="s">
        <v>176</v>
      </c>
      <c r="E32" s="207"/>
      <c r="F32" s="192" t="s">
        <v>21</v>
      </c>
      <c r="G32" s="192"/>
      <c r="H32" s="192"/>
      <c r="I32" s="192"/>
      <c r="J32" s="192"/>
      <c r="K32" s="192"/>
      <c r="L32" s="192"/>
      <c r="M32" s="192"/>
      <c r="N32" s="192"/>
      <c r="O32" s="192"/>
      <c r="P32" s="192"/>
      <c r="Q32" s="192"/>
      <c r="R32" s="192"/>
      <c r="S32" s="192"/>
      <c r="T32" s="192"/>
      <c r="U32" s="192"/>
      <c r="V32" s="192"/>
      <c r="W32" s="192"/>
      <c r="X32" s="192"/>
      <c r="Y32" s="192"/>
      <c r="Z32" s="192"/>
      <c r="AA32" s="193"/>
      <c r="AB32" s="205">
        <v>4</v>
      </c>
      <c r="AC32" s="206"/>
      <c r="AD32" s="205">
        <f t="shared" ref="AD32" si="5">AF32+AN32</f>
        <v>120</v>
      </c>
      <c r="AE32" s="207"/>
      <c r="AF32" s="207">
        <v>60</v>
      </c>
      <c r="AG32" s="207"/>
      <c r="AH32" s="207">
        <v>0</v>
      </c>
      <c r="AI32" s="207"/>
      <c r="AJ32" s="207">
        <v>60</v>
      </c>
      <c r="AK32" s="207"/>
      <c r="AL32" s="207">
        <v>0</v>
      </c>
      <c r="AM32" s="207"/>
      <c r="AN32" s="207">
        <v>60</v>
      </c>
      <c r="AO32" s="206"/>
      <c r="AP32" s="66"/>
      <c r="AQ32" s="60"/>
      <c r="AR32" s="60">
        <v>4</v>
      </c>
      <c r="AS32" s="80">
        <v>4</v>
      </c>
      <c r="AT32" s="66"/>
      <c r="AU32" s="60"/>
      <c r="AV32" s="60"/>
      <c r="AW32" s="80"/>
      <c r="AX32" s="66"/>
      <c r="AY32" s="73"/>
      <c r="AZ32" s="60"/>
      <c r="BA32" s="80"/>
      <c r="BB32" s="66"/>
      <c r="BC32" s="60"/>
      <c r="BD32" s="60"/>
      <c r="BE32" s="80"/>
      <c r="BF32" s="251" t="s">
        <v>15</v>
      </c>
      <c r="BG32" s="252"/>
      <c r="BH32" s="252"/>
      <c r="BI32" s="252"/>
    </row>
    <row r="33" spans="1:61" s="115" customFormat="1" ht="12" customHeight="1" x14ac:dyDescent="0.25">
      <c r="A33" s="185" t="s">
        <v>232</v>
      </c>
      <c r="B33" s="185"/>
      <c r="C33" s="185"/>
      <c r="D33" s="207" t="s">
        <v>177</v>
      </c>
      <c r="E33" s="207"/>
      <c r="F33" s="192" t="s">
        <v>22</v>
      </c>
      <c r="G33" s="192"/>
      <c r="H33" s="192"/>
      <c r="I33" s="192"/>
      <c r="J33" s="192"/>
      <c r="K33" s="192"/>
      <c r="L33" s="192"/>
      <c r="M33" s="192"/>
      <c r="N33" s="192"/>
      <c r="O33" s="192"/>
      <c r="P33" s="192"/>
      <c r="Q33" s="192"/>
      <c r="R33" s="192"/>
      <c r="S33" s="192"/>
      <c r="T33" s="192"/>
      <c r="U33" s="192"/>
      <c r="V33" s="192"/>
      <c r="W33" s="192"/>
      <c r="X33" s="192"/>
      <c r="Y33" s="192"/>
      <c r="Z33" s="192"/>
      <c r="AA33" s="193"/>
      <c r="AB33" s="205">
        <v>2</v>
      </c>
      <c r="AC33" s="206"/>
      <c r="AD33" s="205">
        <f t="shared" ref="AD33:AD34" si="6">AF33+AN33</f>
        <v>60</v>
      </c>
      <c r="AE33" s="207"/>
      <c r="AF33" s="207">
        <v>30</v>
      </c>
      <c r="AG33" s="207"/>
      <c r="AH33" s="207">
        <v>20</v>
      </c>
      <c r="AI33" s="207"/>
      <c r="AJ33" s="207">
        <v>10</v>
      </c>
      <c r="AK33" s="207"/>
      <c r="AL33" s="207">
        <v>0</v>
      </c>
      <c r="AM33" s="207"/>
      <c r="AN33" s="207">
        <v>30</v>
      </c>
      <c r="AO33" s="206"/>
      <c r="AP33" s="66">
        <v>2</v>
      </c>
      <c r="AQ33" s="60">
        <v>2</v>
      </c>
      <c r="AR33" s="60"/>
      <c r="AS33" s="80"/>
      <c r="AT33" s="66"/>
      <c r="AU33" s="60"/>
      <c r="AV33" s="60"/>
      <c r="AW33" s="80"/>
      <c r="AX33" s="66"/>
      <c r="AY33" s="73"/>
      <c r="AZ33" s="60"/>
      <c r="BA33" s="80"/>
      <c r="BB33" s="66"/>
      <c r="BC33" s="60"/>
      <c r="BD33" s="60"/>
      <c r="BE33" s="80"/>
      <c r="BF33" s="251" t="s">
        <v>15</v>
      </c>
      <c r="BG33" s="252"/>
      <c r="BH33" s="252"/>
      <c r="BI33" s="252"/>
    </row>
    <row r="34" spans="1:61" s="115" customFormat="1" ht="12" customHeight="1" x14ac:dyDescent="0.25">
      <c r="A34" s="185" t="s">
        <v>232</v>
      </c>
      <c r="B34" s="185"/>
      <c r="C34" s="185"/>
      <c r="D34" s="207" t="s">
        <v>178</v>
      </c>
      <c r="E34" s="207"/>
      <c r="F34" s="192" t="s">
        <v>23</v>
      </c>
      <c r="G34" s="192"/>
      <c r="H34" s="192"/>
      <c r="I34" s="192"/>
      <c r="J34" s="192"/>
      <c r="K34" s="192"/>
      <c r="L34" s="192"/>
      <c r="M34" s="192"/>
      <c r="N34" s="192"/>
      <c r="O34" s="192"/>
      <c r="P34" s="192"/>
      <c r="Q34" s="192"/>
      <c r="R34" s="192"/>
      <c r="S34" s="192"/>
      <c r="T34" s="192"/>
      <c r="U34" s="192"/>
      <c r="V34" s="192"/>
      <c r="W34" s="192"/>
      <c r="X34" s="192"/>
      <c r="Y34" s="192"/>
      <c r="Z34" s="192"/>
      <c r="AA34" s="193"/>
      <c r="AB34" s="205">
        <v>2</v>
      </c>
      <c r="AC34" s="206"/>
      <c r="AD34" s="205">
        <f t="shared" si="6"/>
        <v>60</v>
      </c>
      <c r="AE34" s="207"/>
      <c r="AF34" s="207">
        <v>30</v>
      </c>
      <c r="AG34" s="207"/>
      <c r="AH34" s="207">
        <v>20</v>
      </c>
      <c r="AI34" s="207"/>
      <c r="AJ34" s="207">
        <v>10</v>
      </c>
      <c r="AK34" s="207"/>
      <c r="AL34" s="207">
        <v>0</v>
      </c>
      <c r="AM34" s="207"/>
      <c r="AN34" s="207">
        <v>30</v>
      </c>
      <c r="AO34" s="206"/>
      <c r="AP34" s="66"/>
      <c r="AQ34" s="60"/>
      <c r="AR34" s="60">
        <v>2</v>
      </c>
      <c r="AS34" s="80">
        <v>2</v>
      </c>
      <c r="AT34" s="66"/>
      <c r="AU34" s="60"/>
      <c r="AV34" s="60"/>
      <c r="AW34" s="80"/>
      <c r="AX34" s="66"/>
      <c r="AY34" s="73"/>
      <c r="AZ34" s="60"/>
      <c r="BA34" s="80"/>
      <c r="BB34" s="66"/>
      <c r="BC34" s="60"/>
      <c r="BD34" s="60"/>
      <c r="BE34" s="80"/>
      <c r="BF34" s="251" t="s">
        <v>15</v>
      </c>
      <c r="BG34" s="252"/>
      <c r="BH34" s="252"/>
      <c r="BI34" s="252"/>
    </row>
    <row r="35" spans="1:61" s="115" customFormat="1" ht="12" customHeight="1" x14ac:dyDescent="0.25">
      <c r="A35" s="185" t="s">
        <v>115</v>
      </c>
      <c r="B35" s="185"/>
      <c r="C35" s="185"/>
      <c r="D35" s="207" t="s">
        <v>184</v>
      </c>
      <c r="E35" s="207"/>
      <c r="F35" s="192" t="s">
        <v>198</v>
      </c>
      <c r="G35" s="192"/>
      <c r="H35" s="192"/>
      <c r="I35" s="192"/>
      <c r="J35" s="192"/>
      <c r="K35" s="192"/>
      <c r="L35" s="192"/>
      <c r="M35" s="192"/>
      <c r="N35" s="192"/>
      <c r="O35" s="192"/>
      <c r="P35" s="192"/>
      <c r="Q35" s="192"/>
      <c r="R35" s="192"/>
      <c r="S35" s="192"/>
      <c r="T35" s="192"/>
      <c r="U35" s="192"/>
      <c r="V35" s="192"/>
      <c r="W35" s="192"/>
      <c r="X35" s="192"/>
      <c r="Y35" s="192"/>
      <c r="Z35" s="192"/>
      <c r="AA35" s="193"/>
      <c r="AB35" s="205">
        <v>2</v>
      </c>
      <c r="AC35" s="206"/>
      <c r="AD35" s="205">
        <v>60</v>
      </c>
      <c r="AE35" s="207"/>
      <c r="AF35" s="207">
        <v>30</v>
      </c>
      <c r="AG35" s="207"/>
      <c r="AH35" s="207">
        <v>0</v>
      </c>
      <c r="AI35" s="207"/>
      <c r="AJ35" s="207">
        <v>30</v>
      </c>
      <c r="AK35" s="207"/>
      <c r="AL35" s="207">
        <v>0</v>
      </c>
      <c r="AM35" s="207"/>
      <c r="AN35" s="207">
        <v>30</v>
      </c>
      <c r="AO35" s="206"/>
      <c r="AP35" s="66">
        <v>2</v>
      </c>
      <c r="AQ35" s="60">
        <v>2</v>
      </c>
      <c r="AR35" s="60"/>
      <c r="AS35" s="80"/>
      <c r="AT35" s="66"/>
      <c r="AU35" s="60"/>
      <c r="AV35" s="60"/>
      <c r="AW35" s="80"/>
      <c r="AX35" s="66"/>
      <c r="AY35" s="73"/>
      <c r="AZ35" s="60"/>
      <c r="BA35" s="80"/>
      <c r="BB35" s="66"/>
      <c r="BC35" s="60"/>
      <c r="BD35" s="60"/>
      <c r="BE35" s="80"/>
      <c r="BF35" s="251" t="s">
        <v>15</v>
      </c>
      <c r="BG35" s="252"/>
      <c r="BH35" s="252"/>
      <c r="BI35" s="252"/>
    </row>
    <row r="36" spans="1:61" s="115" customFormat="1" ht="12" customHeight="1" x14ac:dyDescent="0.25">
      <c r="A36" s="185" t="s">
        <v>116</v>
      </c>
      <c r="B36" s="185"/>
      <c r="C36" s="185"/>
      <c r="D36" s="207" t="s">
        <v>185</v>
      </c>
      <c r="E36" s="207"/>
      <c r="F36" s="192" t="s">
        <v>34</v>
      </c>
      <c r="G36" s="192"/>
      <c r="H36" s="192"/>
      <c r="I36" s="192"/>
      <c r="J36" s="192"/>
      <c r="K36" s="192"/>
      <c r="L36" s="192"/>
      <c r="M36" s="192"/>
      <c r="N36" s="192"/>
      <c r="O36" s="192"/>
      <c r="P36" s="192"/>
      <c r="Q36" s="192"/>
      <c r="R36" s="192"/>
      <c r="S36" s="192"/>
      <c r="T36" s="192"/>
      <c r="U36" s="192"/>
      <c r="V36" s="192"/>
      <c r="W36" s="192"/>
      <c r="X36" s="192"/>
      <c r="Y36" s="192"/>
      <c r="Z36" s="192"/>
      <c r="AA36" s="193"/>
      <c r="AB36" s="205">
        <v>2</v>
      </c>
      <c r="AC36" s="206"/>
      <c r="AD36" s="205">
        <f t="shared" ref="AD36" si="7">AF36+AN36</f>
        <v>60</v>
      </c>
      <c r="AE36" s="207"/>
      <c r="AF36" s="228">
        <v>30</v>
      </c>
      <c r="AG36" s="189"/>
      <c r="AH36" s="207">
        <v>20</v>
      </c>
      <c r="AI36" s="207"/>
      <c r="AJ36" s="207">
        <v>10</v>
      </c>
      <c r="AK36" s="207"/>
      <c r="AL36" s="207">
        <v>0</v>
      </c>
      <c r="AM36" s="207"/>
      <c r="AN36" s="207">
        <v>30</v>
      </c>
      <c r="AO36" s="206"/>
      <c r="AP36" s="66"/>
      <c r="AQ36" s="60"/>
      <c r="AR36" s="60">
        <v>2</v>
      </c>
      <c r="AS36" s="80">
        <v>2</v>
      </c>
      <c r="AT36" s="66"/>
      <c r="AU36" s="60"/>
      <c r="AV36" s="60"/>
      <c r="AW36" s="80"/>
      <c r="AX36" s="66"/>
      <c r="AY36" s="73"/>
      <c r="AZ36" s="60"/>
      <c r="BA36" s="80"/>
      <c r="BB36" s="66"/>
      <c r="BC36" s="60"/>
      <c r="BD36" s="60"/>
      <c r="BE36" s="80"/>
      <c r="BF36" s="251" t="s">
        <v>15</v>
      </c>
      <c r="BG36" s="252"/>
      <c r="BH36" s="252"/>
      <c r="BI36" s="252"/>
    </row>
    <row r="37" spans="1:61" s="115" customFormat="1" ht="12" customHeight="1" thickBot="1" x14ac:dyDescent="0.3">
      <c r="A37" s="275" t="s">
        <v>113</v>
      </c>
      <c r="B37" s="275"/>
      <c r="C37" s="275"/>
      <c r="D37" s="197" t="s">
        <v>179</v>
      </c>
      <c r="E37" s="197"/>
      <c r="F37" s="408" t="s">
        <v>109</v>
      </c>
      <c r="G37" s="408"/>
      <c r="H37" s="408"/>
      <c r="I37" s="408"/>
      <c r="J37" s="408"/>
      <c r="K37" s="408"/>
      <c r="L37" s="408"/>
      <c r="M37" s="408"/>
      <c r="N37" s="408"/>
      <c r="O37" s="408"/>
      <c r="P37" s="408"/>
      <c r="Q37" s="408"/>
      <c r="R37" s="408"/>
      <c r="S37" s="408"/>
      <c r="T37" s="408"/>
      <c r="U37" s="408"/>
      <c r="V37" s="408"/>
      <c r="W37" s="408"/>
      <c r="X37" s="408"/>
      <c r="Y37" s="408"/>
      <c r="Z37" s="408"/>
      <c r="AA37" s="194"/>
      <c r="AB37" s="214">
        <v>2</v>
      </c>
      <c r="AC37" s="221"/>
      <c r="AD37" s="214">
        <v>60</v>
      </c>
      <c r="AE37" s="197"/>
      <c r="AF37" s="197">
        <v>30</v>
      </c>
      <c r="AG37" s="197"/>
      <c r="AH37" s="197">
        <v>20</v>
      </c>
      <c r="AI37" s="197"/>
      <c r="AJ37" s="197">
        <v>10</v>
      </c>
      <c r="AK37" s="197"/>
      <c r="AL37" s="197">
        <v>0</v>
      </c>
      <c r="AM37" s="197"/>
      <c r="AN37" s="197">
        <v>30</v>
      </c>
      <c r="AO37" s="221"/>
      <c r="AP37" s="71"/>
      <c r="AQ37" s="75"/>
      <c r="AR37" s="75"/>
      <c r="AS37" s="77"/>
      <c r="AT37" s="71">
        <v>2</v>
      </c>
      <c r="AU37" s="75">
        <v>2</v>
      </c>
      <c r="AV37" s="75"/>
      <c r="AW37" s="77"/>
      <c r="AX37" s="71"/>
      <c r="AY37" s="67"/>
      <c r="AZ37" s="75"/>
      <c r="BA37" s="77"/>
      <c r="BB37" s="71"/>
      <c r="BC37" s="75"/>
      <c r="BD37" s="75"/>
      <c r="BE37" s="77"/>
      <c r="BF37" s="304" t="s">
        <v>15</v>
      </c>
      <c r="BG37" s="305"/>
      <c r="BH37" s="305"/>
      <c r="BI37" s="305"/>
    </row>
    <row r="38" spans="1:61" ht="18" customHeight="1" thickBot="1" x14ac:dyDescent="0.3">
      <c r="A38" s="277" t="s">
        <v>26</v>
      </c>
      <c r="B38" s="278"/>
      <c r="C38" s="278"/>
      <c r="D38" s="278"/>
      <c r="E38" s="278"/>
      <c r="F38" s="278"/>
      <c r="G38" s="278"/>
      <c r="H38" s="278"/>
      <c r="I38" s="278"/>
      <c r="J38" s="278"/>
      <c r="K38" s="278"/>
      <c r="L38" s="278"/>
      <c r="M38" s="278"/>
      <c r="N38" s="278"/>
      <c r="O38" s="278"/>
      <c r="P38" s="278"/>
      <c r="Q38" s="278"/>
      <c r="R38" s="278"/>
      <c r="S38" s="278"/>
      <c r="T38" s="278"/>
      <c r="U38" s="278"/>
      <c r="V38" s="278"/>
      <c r="W38" s="278"/>
      <c r="X38" s="278"/>
      <c r="Y38" s="278"/>
      <c r="Z38" s="278"/>
      <c r="AA38" s="279"/>
      <c r="AB38" s="386">
        <v>4</v>
      </c>
      <c r="AC38" s="387"/>
      <c r="AD38" s="217">
        <v>120</v>
      </c>
      <c r="AE38" s="421"/>
      <c r="AF38" s="388">
        <v>60</v>
      </c>
      <c r="AG38" s="388"/>
      <c r="AH38" s="388">
        <v>60</v>
      </c>
      <c r="AI38" s="388"/>
      <c r="AJ38" s="422">
        <v>0</v>
      </c>
      <c r="AK38" s="421"/>
      <c r="AL38" s="388">
        <v>0</v>
      </c>
      <c r="AM38" s="388"/>
      <c r="AN38" s="388">
        <v>60</v>
      </c>
      <c r="AO38" s="387"/>
      <c r="AP38" s="161">
        <v>0</v>
      </c>
      <c r="AQ38" s="159">
        <v>0</v>
      </c>
      <c r="AR38" s="159">
        <v>0</v>
      </c>
      <c r="AS38" s="160">
        <v>0</v>
      </c>
      <c r="AT38" s="158">
        <v>2</v>
      </c>
      <c r="AU38" s="159">
        <v>2</v>
      </c>
      <c r="AV38" s="159">
        <v>2</v>
      </c>
      <c r="AW38" s="160">
        <v>3</v>
      </c>
      <c r="AX38" s="158"/>
      <c r="AY38" s="159">
        <v>0</v>
      </c>
      <c r="AZ38" s="159">
        <v>0</v>
      </c>
      <c r="BA38" s="160">
        <v>0</v>
      </c>
      <c r="BB38" s="158">
        <v>0</v>
      </c>
      <c r="BC38" s="159">
        <v>0</v>
      </c>
      <c r="BD38" s="159">
        <v>0</v>
      </c>
      <c r="BE38" s="160">
        <v>0</v>
      </c>
      <c r="BF38" s="301"/>
      <c r="BG38" s="302"/>
      <c r="BH38" s="302"/>
      <c r="BI38" s="303"/>
    </row>
    <row r="39" spans="1:61" s="115" customFormat="1" ht="12" customHeight="1" x14ac:dyDescent="0.25">
      <c r="A39" s="276" t="s">
        <v>233</v>
      </c>
      <c r="B39" s="276"/>
      <c r="C39" s="276"/>
      <c r="D39" s="216" t="s">
        <v>180</v>
      </c>
      <c r="E39" s="216"/>
      <c r="F39" s="414" t="s">
        <v>194</v>
      </c>
      <c r="G39" s="414"/>
      <c r="H39" s="414"/>
      <c r="I39" s="414"/>
      <c r="J39" s="414"/>
      <c r="K39" s="414"/>
      <c r="L39" s="414"/>
      <c r="M39" s="414"/>
      <c r="N39" s="414"/>
      <c r="O39" s="414"/>
      <c r="P39" s="414"/>
      <c r="Q39" s="414"/>
      <c r="R39" s="414"/>
      <c r="S39" s="414"/>
      <c r="T39" s="414"/>
      <c r="U39" s="414"/>
      <c r="V39" s="414"/>
      <c r="W39" s="414"/>
      <c r="X39" s="414"/>
      <c r="Y39" s="414"/>
      <c r="Z39" s="414"/>
      <c r="AA39" s="190"/>
      <c r="AB39" s="404">
        <v>2</v>
      </c>
      <c r="AC39" s="405"/>
      <c r="AD39" s="404">
        <v>60</v>
      </c>
      <c r="AE39" s="415"/>
      <c r="AF39" s="272">
        <v>30</v>
      </c>
      <c r="AG39" s="225"/>
      <c r="AH39" s="272">
        <v>30</v>
      </c>
      <c r="AI39" s="225"/>
      <c r="AJ39" s="272">
        <v>0</v>
      </c>
      <c r="AK39" s="225"/>
      <c r="AL39" s="272">
        <v>0</v>
      </c>
      <c r="AM39" s="225"/>
      <c r="AN39" s="272">
        <v>30</v>
      </c>
      <c r="AO39" s="417"/>
      <c r="AP39" s="144"/>
      <c r="AQ39" s="140"/>
      <c r="AR39" s="140"/>
      <c r="AS39" s="141"/>
      <c r="AT39" s="144"/>
      <c r="AU39" s="140"/>
      <c r="AV39" s="255">
        <v>2</v>
      </c>
      <c r="AW39" s="230">
        <v>2</v>
      </c>
      <c r="AX39" s="72"/>
      <c r="AY39" s="68"/>
      <c r="AZ39" s="76"/>
      <c r="BA39" s="78"/>
      <c r="BB39" s="72"/>
      <c r="BC39" s="76"/>
      <c r="BD39" s="76"/>
      <c r="BE39" s="78"/>
      <c r="BF39" s="261" t="s">
        <v>15</v>
      </c>
      <c r="BG39" s="262"/>
      <c r="BH39" s="262"/>
      <c r="BI39" s="263"/>
    </row>
    <row r="40" spans="1:61" s="115" customFormat="1" ht="12" customHeight="1" x14ac:dyDescent="0.25">
      <c r="A40" s="185" t="s">
        <v>114</v>
      </c>
      <c r="B40" s="185"/>
      <c r="C40" s="185"/>
      <c r="D40" s="207" t="s">
        <v>183</v>
      </c>
      <c r="E40" s="207"/>
      <c r="F40" s="192" t="s">
        <v>195</v>
      </c>
      <c r="G40" s="192"/>
      <c r="H40" s="192"/>
      <c r="I40" s="192"/>
      <c r="J40" s="192"/>
      <c r="K40" s="192"/>
      <c r="L40" s="192"/>
      <c r="M40" s="192"/>
      <c r="N40" s="192"/>
      <c r="O40" s="192"/>
      <c r="P40" s="192"/>
      <c r="Q40" s="192"/>
      <c r="R40" s="192"/>
      <c r="S40" s="192"/>
      <c r="T40" s="192"/>
      <c r="U40" s="192"/>
      <c r="V40" s="192"/>
      <c r="W40" s="192"/>
      <c r="X40" s="192"/>
      <c r="Y40" s="192"/>
      <c r="Z40" s="192"/>
      <c r="AA40" s="193"/>
      <c r="AB40" s="404"/>
      <c r="AC40" s="405"/>
      <c r="AD40" s="404"/>
      <c r="AE40" s="415"/>
      <c r="AF40" s="272"/>
      <c r="AG40" s="225"/>
      <c r="AH40" s="272"/>
      <c r="AI40" s="225"/>
      <c r="AJ40" s="272"/>
      <c r="AK40" s="225"/>
      <c r="AL40" s="272"/>
      <c r="AM40" s="225"/>
      <c r="AN40" s="272"/>
      <c r="AO40" s="417"/>
      <c r="AP40" s="81"/>
      <c r="AQ40" s="60"/>
      <c r="AR40" s="60"/>
      <c r="AS40" s="80"/>
      <c r="AT40" s="81"/>
      <c r="AU40" s="60"/>
      <c r="AV40" s="224"/>
      <c r="AW40" s="231"/>
      <c r="AX40" s="66"/>
      <c r="AY40" s="73"/>
      <c r="AZ40" s="60"/>
      <c r="BA40" s="80"/>
      <c r="BB40" s="66"/>
      <c r="BC40" s="60"/>
      <c r="BD40" s="60"/>
      <c r="BE40" s="80"/>
      <c r="BF40" s="261"/>
      <c r="BG40" s="262"/>
      <c r="BH40" s="262"/>
      <c r="BI40" s="263"/>
    </row>
    <row r="41" spans="1:61" s="115" customFormat="1" ht="12" customHeight="1" x14ac:dyDescent="0.25">
      <c r="A41" s="185" t="s">
        <v>113</v>
      </c>
      <c r="B41" s="185"/>
      <c r="C41" s="185"/>
      <c r="D41" s="207" t="s">
        <v>188</v>
      </c>
      <c r="E41" s="207"/>
      <c r="F41" s="192" t="s">
        <v>199</v>
      </c>
      <c r="G41" s="192"/>
      <c r="H41" s="192"/>
      <c r="I41" s="192"/>
      <c r="J41" s="192"/>
      <c r="K41" s="192"/>
      <c r="L41" s="192"/>
      <c r="M41" s="192"/>
      <c r="N41" s="192"/>
      <c r="O41" s="192"/>
      <c r="P41" s="192"/>
      <c r="Q41" s="192"/>
      <c r="R41" s="192"/>
      <c r="S41" s="192"/>
      <c r="T41" s="192"/>
      <c r="U41" s="192"/>
      <c r="V41" s="192"/>
      <c r="W41" s="192"/>
      <c r="X41" s="192"/>
      <c r="Y41" s="192"/>
      <c r="Z41" s="192"/>
      <c r="AA41" s="193"/>
      <c r="AB41" s="404"/>
      <c r="AC41" s="405"/>
      <c r="AD41" s="404"/>
      <c r="AE41" s="415"/>
      <c r="AF41" s="272"/>
      <c r="AG41" s="225"/>
      <c r="AH41" s="272"/>
      <c r="AI41" s="225"/>
      <c r="AJ41" s="272"/>
      <c r="AK41" s="225"/>
      <c r="AL41" s="272"/>
      <c r="AM41" s="225"/>
      <c r="AN41" s="272"/>
      <c r="AO41" s="417"/>
      <c r="AP41" s="81"/>
      <c r="AQ41" s="60"/>
      <c r="AR41" s="60"/>
      <c r="AS41" s="80"/>
      <c r="AT41" s="81"/>
      <c r="AU41" s="60"/>
      <c r="AV41" s="224"/>
      <c r="AW41" s="231"/>
      <c r="AX41" s="66"/>
      <c r="AY41" s="73"/>
      <c r="AZ41" s="60"/>
      <c r="BA41" s="80"/>
      <c r="BB41" s="66"/>
      <c r="BC41" s="60"/>
      <c r="BD41" s="60"/>
      <c r="BE41" s="80"/>
      <c r="BF41" s="261"/>
      <c r="BG41" s="262"/>
      <c r="BH41" s="262"/>
      <c r="BI41" s="263"/>
    </row>
    <row r="42" spans="1:61" s="115" customFormat="1" ht="12" customHeight="1" x14ac:dyDescent="0.25">
      <c r="A42" s="285" t="s">
        <v>113</v>
      </c>
      <c r="B42" s="286"/>
      <c r="C42" s="287"/>
      <c r="D42" s="228" t="s">
        <v>190</v>
      </c>
      <c r="E42" s="189"/>
      <c r="F42" s="193" t="s">
        <v>200</v>
      </c>
      <c r="G42" s="196"/>
      <c r="H42" s="196"/>
      <c r="I42" s="196"/>
      <c r="J42" s="196"/>
      <c r="K42" s="196"/>
      <c r="L42" s="196"/>
      <c r="M42" s="196"/>
      <c r="N42" s="196"/>
      <c r="O42" s="196"/>
      <c r="P42" s="196"/>
      <c r="Q42" s="196"/>
      <c r="R42" s="196"/>
      <c r="S42" s="196"/>
      <c r="T42" s="196"/>
      <c r="U42" s="196"/>
      <c r="V42" s="196"/>
      <c r="W42" s="196"/>
      <c r="X42" s="196"/>
      <c r="Y42" s="196"/>
      <c r="Z42" s="196"/>
      <c r="AA42" s="196"/>
      <c r="AB42" s="406"/>
      <c r="AC42" s="407"/>
      <c r="AD42" s="406"/>
      <c r="AE42" s="416"/>
      <c r="AF42" s="268"/>
      <c r="AG42" s="203"/>
      <c r="AH42" s="268"/>
      <c r="AI42" s="203"/>
      <c r="AJ42" s="268"/>
      <c r="AK42" s="203"/>
      <c r="AL42" s="268"/>
      <c r="AM42" s="203"/>
      <c r="AN42" s="268"/>
      <c r="AO42" s="418"/>
      <c r="AP42" s="81"/>
      <c r="AQ42" s="60"/>
      <c r="AR42" s="60"/>
      <c r="AS42" s="80"/>
      <c r="AT42" s="81"/>
      <c r="AU42" s="76"/>
      <c r="AV42" s="216"/>
      <c r="AW42" s="222"/>
      <c r="AX42" s="66"/>
      <c r="AY42" s="73"/>
      <c r="AZ42" s="60"/>
      <c r="BA42" s="80"/>
      <c r="BB42" s="66"/>
      <c r="BC42" s="60"/>
      <c r="BD42" s="60"/>
      <c r="BE42" s="80"/>
      <c r="BF42" s="264"/>
      <c r="BG42" s="265"/>
      <c r="BH42" s="265"/>
      <c r="BI42" s="266"/>
    </row>
    <row r="43" spans="1:61" s="115" customFormat="1" ht="12" customHeight="1" x14ac:dyDescent="0.25">
      <c r="A43" s="185" t="s">
        <v>113</v>
      </c>
      <c r="B43" s="185"/>
      <c r="C43" s="185"/>
      <c r="D43" s="207" t="s">
        <v>182</v>
      </c>
      <c r="E43" s="207"/>
      <c r="F43" s="192" t="s">
        <v>201</v>
      </c>
      <c r="G43" s="192"/>
      <c r="H43" s="192"/>
      <c r="I43" s="192"/>
      <c r="J43" s="192"/>
      <c r="K43" s="192"/>
      <c r="L43" s="192"/>
      <c r="M43" s="192"/>
      <c r="N43" s="192"/>
      <c r="O43" s="192"/>
      <c r="P43" s="192"/>
      <c r="Q43" s="192"/>
      <c r="R43" s="192"/>
      <c r="S43" s="192"/>
      <c r="T43" s="192"/>
      <c r="U43" s="192"/>
      <c r="V43" s="192"/>
      <c r="W43" s="192"/>
      <c r="X43" s="192"/>
      <c r="Y43" s="192"/>
      <c r="Z43" s="192"/>
      <c r="AA43" s="193"/>
      <c r="AB43" s="210">
        <v>2</v>
      </c>
      <c r="AC43" s="419"/>
      <c r="AD43" s="210">
        <v>60</v>
      </c>
      <c r="AE43" s="211"/>
      <c r="AF43" s="402">
        <v>30</v>
      </c>
      <c r="AG43" s="211"/>
      <c r="AH43" s="402">
        <v>30</v>
      </c>
      <c r="AI43" s="211"/>
      <c r="AJ43" s="402">
        <v>0</v>
      </c>
      <c r="AK43" s="211"/>
      <c r="AL43" s="402">
        <v>0</v>
      </c>
      <c r="AM43" s="211"/>
      <c r="AN43" s="402">
        <v>30</v>
      </c>
      <c r="AO43" s="409"/>
      <c r="AP43" s="145"/>
      <c r="AQ43" s="73"/>
      <c r="AR43" s="73"/>
      <c r="AS43" s="146"/>
      <c r="AT43" s="232">
        <v>2</v>
      </c>
      <c r="AU43" s="235">
        <v>2</v>
      </c>
      <c r="AV43" s="73"/>
      <c r="AW43" s="146"/>
      <c r="AX43" s="69"/>
      <c r="AY43" s="73"/>
      <c r="AZ43" s="73"/>
      <c r="BA43" s="146"/>
      <c r="BB43" s="69"/>
      <c r="BC43" s="73"/>
      <c r="BD43" s="73"/>
      <c r="BE43" s="146"/>
      <c r="BF43" s="238" t="s">
        <v>15</v>
      </c>
      <c r="BG43" s="239"/>
      <c r="BH43" s="239"/>
      <c r="BI43" s="240"/>
    </row>
    <row r="44" spans="1:61" s="115" customFormat="1" ht="12" customHeight="1" x14ac:dyDescent="0.25">
      <c r="A44" s="185" t="s">
        <v>232</v>
      </c>
      <c r="B44" s="185"/>
      <c r="C44" s="185"/>
      <c r="D44" s="207" t="s">
        <v>181</v>
      </c>
      <c r="E44" s="207"/>
      <c r="F44" s="192" t="s">
        <v>202</v>
      </c>
      <c r="G44" s="192"/>
      <c r="H44" s="192"/>
      <c r="I44" s="192"/>
      <c r="J44" s="192"/>
      <c r="K44" s="192"/>
      <c r="L44" s="192"/>
      <c r="M44" s="192"/>
      <c r="N44" s="192"/>
      <c r="O44" s="192"/>
      <c r="P44" s="192"/>
      <c r="Q44" s="192"/>
      <c r="R44" s="192"/>
      <c r="S44" s="192"/>
      <c r="T44" s="192"/>
      <c r="U44" s="192"/>
      <c r="V44" s="192"/>
      <c r="W44" s="192"/>
      <c r="X44" s="192"/>
      <c r="Y44" s="192"/>
      <c r="Z44" s="192"/>
      <c r="AA44" s="193"/>
      <c r="AB44" s="212"/>
      <c r="AC44" s="420"/>
      <c r="AD44" s="212"/>
      <c r="AE44" s="213"/>
      <c r="AF44" s="403"/>
      <c r="AG44" s="213"/>
      <c r="AH44" s="403"/>
      <c r="AI44" s="213"/>
      <c r="AJ44" s="403"/>
      <c r="AK44" s="213"/>
      <c r="AL44" s="403"/>
      <c r="AM44" s="213"/>
      <c r="AN44" s="403"/>
      <c r="AO44" s="410"/>
      <c r="AP44" s="145"/>
      <c r="AQ44" s="73"/>
      <c r="AR44" s="73"/>
      <c r="AS44" s="146"/>
      <c r="AT44" s="233"/>
      <c r="AU44" s="236"/>
      <c r="AV44" s="73"/>
      <c r="AW44" s="146"/>
      <c r="AX44" s="69"/>
      <c r="AY44" s="73"/>
      <c r="AZ44" s="73"/>
      <c r="BA44" s="146"/>
      <c r="BB44" s="69"/>
      <c r="BC44" s="73"/>
      <c r="BD44" s="73"/>
      <c r="BE44" s="146"/>
      <c r="BF44" s="258"/>
      <c r="BG44" s="259"/>
      <c r="BH44" s="259"/>
      <c r="BI44" s="260"/>
    </row>
    <row r="45" spans="1:61" s="115" customFormat="1" ht="12" customHeight="1" x14ac:dyDescent="0.25">
      <c r="A45" s="280" t="s">
        <v>113</v>
      </c>
      <c r="B45" s="280"/>
      <c r="C45" s="280"/>
      <c r="D45" s="229" t="s">
        <v>189</v>
      </c>
      <c r="E45" s="229"/>
      <c r="F45" s="273" t="s">
        <v>203</v>
      </c>
      <c r="G45" s="274"/>
      <c r="H45" s="274"/>
      <c r="I45" s="274"/>
      <c r="J45" s="274"/>
      <c r="K45" s="274"/>
      <c r="L45" s="274"/>
      <c r="M45" s="274"/>
      <c r="N45" s="274"/>
      <c r="O45" s="274"/>
      <c r="P45" s="274"/>
      <c r="Q45" s="274"/>
      <c r="R45" s="274"/>
      <c r="S45" s="274"/>
      <c r="T45" s="274"/>
      <c r="U45" s="274"/>
      <c r="V45" s="274"/>
      <c r="W45" s="274"/>
      <c r="X45" s="274"/>
      <c r="Y45" s="274"/>
      <c r="Z45" s="274"/>
      <c r="AA45" s="274"/>
      <c r="AB45" s="212"/>
      <c r="AC45" s="420"/>
      <c r="AD45" s="212"/>
      <c r="AE45" s="213"/>
      <c r="AF45" s="403"/>
      <c r="AG45" s="213"/>
      <c r="AH45" s="403"/>
      <c r="AI45" s="213"/>
      <c r="AJ45" s="403"/>
      <c r="AK45" s="213"/>
      <c r="AL45" s="403"/>
      <c r="AM45" s="213"/>
      <c r="AN45" s="403"/>
      <c r="AO45" s="410"/>
      <c r="AP45" s="145"/>
      <c r="AQ45" s="73"/>
      <c r="AR45" s="73"/>
      <c r="AS45" s="146"/>
      <c r="AT45" s="233"/>
      <c r="AU45" s="236"/>
      <c r="AV45" s="73"/>
      <c r="AW45" s="146"/>
      <c r="AX45" s="69"/>
      <c r="AY45" s="73"/>
      <c r="AZ45" s="73"/>
      <c r="BA45" s="146"/>
      <c r="BB45" s="69"/>
      <c r="BC45" s="73"/>
      <c r="BD45" s="73"/>
      <c r="BE45" s="146"/>
      <c r="BF45" s="258"/>
      <c r="BG45" s="259"/>
      <c r="BH45" s="259"/>
      <c r="BI45" s="260"/>
    </row>
    <row r="46" spans="1:61" s="115" customFormat="1" ht="12" customHeight="1" x14ac:dyDescent="0.25">
      <c r="A46" s="411" t="s">
        <v>232</v>
      </c>
      <c r="B46" s="412"/>
      <c r="C46" s="413"/>
      <c r="D46" s="294" t="s">
        <v>191</v>
      </c>
      <c r="E46" s="295"/>
      <c r="F46" s="273" t="s">
        <v>204</v>
      </c>
      <c r="G46" s="274"/>
      <c r="H46" s="274"/>
      <c r="I46" s="274"/>
      <c r="J46" s="274"/>
      <c r="K46" s="274"/>
      <c r="L46" s="274"/>
      <c r="M46" s="274"/>
      <c r="N46" s="274"/>
      <c r="O46" s="274"/>
      <c r="P46" s="274"/>
      <c r="Q46" s="274"/>
      <c r="R46" s="274"/>
      <c r="S46" s="274"/>
      <c r="T46" s="274"/>
      <c r="U46" s="274"/>
      <c r="V46" s="274"/>
      <c r="W46" s="274"/>
      <c r="X46" s="274"/>
      <c r="Y46" s="274"/>
      <c r="Z46" s="274"/>
      <c r="AA46" s="274"/>
      <c r="AB46" s="212"/>
      <c r="AC46" s="420"/>
      <c r="AD46" s="212"/>
      <c r="AE46" s="213"/>
      <c r="AF46" s="403"/>
      <c r="AG46" s="213"/>
      <c r="AH46" s="403"/>
      <c r="AI46" s="213"/>
      <c r="AJ46" s="403"/>
      <c r="AK46" s="213"/>
      <c r="AL46" s="403"/>
      <c r="AM46" s="213"/>
      <c r="AN46" s="403"/>
      <c r="AO46" s="410"/>
      <c r="AP46" s="145"/>
      <c r="AQ46" s="73"/>
      <c r="AR46" s="73"/>
      <c r="AS46" s="146"/>
      <c r="AT46" s="233"/>
      <c r="AU46" s="236"/>
      <c r="AV46" s="73"/>
      <c r="AW46" s="146"/>
      <c r="AX46" s="69"/>
      <c r="AY46" s="73"/>
      <c r="AZ46" s="73"/>
      <c r="BA46" s="146"/>
      <c r="BB46" s="69"/>
      <c r="BC46" s="73"/>
      <c r="BD46" s="73"/>
      <c r="BE46" s="146"/>
      <c r="BF46" s="258"/>
      <c r="BG46" s="259"/>
      <c r="BH46" s="259"/>
      <c r="BI46" s="260"/>
    </row>
    <row r="47" spans="1:61" s="115" customFormat="1" ht="12" customHeight="1" thickBot="1" x14ac:dyDescent="0.3">
      <c r="A47" s="275" t="s">
        <v>117</v>
      </c>
      <c r="B47" s="275"/>
      <c r="C47" s="275"/>
      <c r="D47" s="197" t="s">
        <v>192</v>
      </c>
      <c r="E47" s="197"/>
      <c r="F47" s="408" t="s">
        <v>205</v>
      </c>
      <c r="G47" s="408"/>
      <c r="H47" s="408"/>
      <c r="I47" s="408"/>
      <c r="J47" s="408"/>
      <c r="K47" s="408"/>
      <c r="L47" s="408"/>
      <c r="M47" s="408"/>
      <c r="N47" s="408"/>
      <c r="O47" s="408"/>
      <c r="P47" s="408"/>
      <c r="Q47" s="408"/>
      <c r="R47" s="408"/>
      <c r="S47" s="408"/>
      <c r="T47" s="408"/>
      <c r="U47" s="408"/>
      <c r="V47" s="408"/>
      <c r="W47" s="408"/>
      <c r="X47" s="408"/>
      <c r="Y47" s="408"/>
      <c r="Z47" s="408"/>
      <c r="AA47" s="194"/>
      <c r="AB47" s="212"/>
      <c r="AC47" s="420"/>
      <c r="AD47" s="212"/>
      <c r="AE47" s="213"/>
      <c r="AF47" s="403"/>
      <c r="AG47" s="213"/>
      <c r="AH47" s="403"/>
      <c r="AI47" s="213"/>
      <c r="AJ47" s="403"/>
      <c r="AK47" s="213"/>
      <c r="AL47" s="403"/>
      <c r="AM47" s="213"/>
      <c r="AN47" s="403"/>
      <c r="AO47" s="410"/>
      <c r="AP47" s="142"/>
      <c r="AQ47" s="82"/>
      <c r="AR47" s="82"/>
      <c r="AS47" s="83"/>
      <c r="AT47" s="234"/>
      <c r="AU47" s="237"/>
      <c r="AV47" s="82"/>
      <c r="AW47" s="83"/>
      <c r="AX47" s="71"/>
      <c r="AY47" s="67"/>
      <c r="AZ47" s="75"/>
      <c r="BA47" s="77"/>
      <c r="BB47" s="71"/>
      <c r="BC47" s="75"/>
      <c r="BD47" s="75"/>
      <c r="BE47" s="77"/>
      <c r="BF47" s="258"/>
      <c r="BG47" s="259"/>
      <c r="BH47" s="259"/>
      <c r="BI47" s="260"/>
    </row>
    <row r="48" spans="1:61" ht="20.25" customHeight="1" thickBot="1" x14ac:dyDescent="0.35">
      <c r="A48" s="395" t="s">
        <v>220</v>
      </c>
      <c r="B48" s="400"/>
      <c r="C48" s="400"/>
      <c r="D48" s="400"/>
      <c r="E48" s="400"/>
      <c r="F48" s="400"/>
      <c r="G48" s="400"/>
      <c r="H48" s="400"/>
      <c r="I48" s="400"/>
      <c r="J48" s="400"/>
      <c r="K48" s="400"/>
      <c r="L48" s="400"/>
      <c r="M48" s="400"/>
      <c r="N48" s="400"/>
      <c r="O48" s="400"/>
      <c r="P48" s="400"/>
      <c r="Q48" s="400"/>
      <c r="R48" s="400"/>
      <c r="S48" s="400"/>
      <c r="T48" s="400"/>
      <c r="U48" s="400"/>
      <c r="V48" s="400"/>
      <c r="W48" s="400"/>
      <c r="X48" s="400"/>
      <c r="Y48" s="400"/>
      <c r="Z48" s="400"/>
      <c r="AA48" s="401"/>
      <c r="AB48" s="395">
        <v>160</v>
      </c>
      <c r="AC48" s="300"/>
      <c r="AD48" s="283">
        <v>4838</v>
      </c>
      <c r="AE48" s="284"/>
      <c r="AF48" s="283">
        <v>2214</v>
      </c>
      <c r="AG48" s="283"/>
      <c r="AH48" s="283">
        <v>1290</v>
      </c>
      <c r="AI48" s="283"/>
      <c r="AJ48" s="283">
        <v>904</v>
      </c>
      <c r="AK48" s="283"/>
      <c r="AL48" s="283">
        <f>SUM(AL50:AM108)</f>
        <v>0</v>
      </c>
      <c r="AM48" s="283"/>
      <c r="AN48" s="299">
        <v>2604</v>
      </c>
      <c r="AO48" s="300"/>
      <c r="AP48" s="155">
        <f t="shared" ref="AP48:BE48" si="8">SUM(AP50:AP108)</f>
        <v>16</v>
      </c>
      <c r="AQ48" s="155">
        <f t="shared" si="8"/>
        <v>16</v>
      </c>
      <c r="AR48" s="155">
        <f t="shared" si="8"/>
        <v>16</v>
      </c>
      <c r="AS48" s="162">
        <f t="shared" si="8"/>
        <v>16</v>
      </c>
      <c r="AT48" s="163">
        <f t="shared" si="8"/>
        <v>26</v>
      </c>
      <c r="AU48" s="155">
        <f t="shared" si="8"/>
        <v>26</v>
      </c>
      <c r="AV48" s="155">
        <f t="shared" si="8"/>
        <v>28</v>
      </c>
      <c r="AW48" s="162">
        <f t="shared" si="8"/>
        <v>28</v>
      </c>
      <c r="AX48" s="163">
        <f>SUM(AX50:AX108)</f>
        <v>36</v>
      </c>
      <c r="AY48" s="155">
        <f>SUM(AY50:AY108)</f>
        <v>28</v>
      </c>
      <c r="AZ48" s="155">
        <f t="shared" si="8"/>
        <v>36</v>
      </c>
      <c r="BA48" s="167">
        <f t="shared" si="8"/>
        <v>28</v>
      </c>
      <c r="BB48" s="163">
        <f t="shared" si="8"/>
        <v>38</v>
      </c>
      <c r="BC48" s="155">
        <f t="shared" si="8"/>
        <v>28</v>
      </c>
      <c r="BD48" s="155">
        <f t="shared" si="8"/>
        <v>0</v>
      </c>
      <c r="BE48" s="157">
        <f t="shared" si="8"/>
        <v>0</v>
      </c>
      <c r="BF48" s="320"/>
      <c r="BG48" s="321"/>
      <c r="BH48" s="321"/>
      <c r="BI48" s="322"/>
    </row>
    <row r="49" spans="1:61" ht="15.75" customHeight="1" thickBot="1" x14ac:dyDescent="0.3">
      <c r="A49" s="277" t="s">
        <v>13</v>
      </c>
      <c r="B49" s="278"/>
      <c r="C49" s="278"/>
      <c r="D49" s="278"/>
      <c r="E49" s="278"/>
      <c r="F49" s="278"/>
      <c r="G49" s="278"/>
      <c r="H49" s="278"/>
      <c r="I49" s="278"/>
      <c r="J49" s="278"/>
      <c r="K49" s="278"/>
      <c r="L49" s="278"/>
      <c r="M49" s="278"/>
      <c r="N49" s="278"/>
      <c r="O49" s="278"/>
      <c r="P49" s="278"/>
      <c r="Q49" s="278"/>
      <c r="R49" s="278"/>
      <c r="S49" s="278"/>
      <c r="T49" s="278"/>
      <c r="U49" s="278"/>
      <c r="V49" s="278"/>
      <c r="W49" s="278"/>
      <c r="X49" s="278"/>
      <c r="Y49" s="278"/>
      <c r="Z49" s="278"/>
      <c r="AA49" s="279"/>
      <c r="AB49" s="217">
        <f>SUM(AB51:AC95)</f>
        <v>158</v>
      </c>
      <c r="AC49" s="218"/>
      <c r="AD49" s="217">
        <f>SUM(AD51:AE95)</f>
        <v>4740</v>
      </c>
      <c r="AE49" s="218"/>
      <c r="AF49" s="217">
        <f>SUM(AF51:AG95)</f>
        <v>2284</v>
      </c>
      <c r="AG49" s="421"/>
      <c r="AH49" s="422">
        <f>SUM(AH51:AI95)</f>
        <v>1278</v>
      </c>
      <c r="AI49" s="421"/>
      <c r="AJ49" s="423">
        <f>SUM(AJ51:AK95)</f>
        <v>1006</v>
      </c>
      <c r="AK49" s="421"/>
      <c r="AL49" s="423">
        <f>SUM(AL51:AM95)</f>
        <v>0</v>
      </c>
      <c r="AM49" s="421"/>
      <c r="AN49" s="423">
        <f>SUM(AN51:AO95)</f>
        <v>2456</v>
      </c>
      <c r="AO49" s="218"/>
      <c r="AP49" s="158">
        <f>SUM(AP50:AP95)</f>
        <v>16</v>
      </c>
      <c r="AQ49" s="158">
        <f t="shared" ref="AQ49:BE49" si="9">SUM(AQ50:AQ95)</f>
        <v>16</v>
      </c>
      <c r="AR49" s="158">
        <f t="shared" si="9"/>
        <v>16</v>
      </c>
      <c r="AS49" s="158">
        <f t="shared" si="9"/>
        <v>16</v>
      </c>
      <c r="AT49" s="158">
        <f t="shared" si="9"/>
        <v>26</v>
      </c>
      <c r="AU49" s="158">
        <f t="shared" si="9"/>
        <v>26</v>
      </c>
      <c r="AV49" s="158">
        <f t="shared" si="9"/>
        <v>28</v>
      </c>
      <c r="AW49" s="166">
        <f t="shared" si="9"/>
        <v>28</v>
      </c>
      <c r="AX49" s="168">
        <f t="shared" si="9"/>
        <v>24</v>
      </c>
      <c r="AY49" s="158">
        <f t="shared" si="9"/>
        <v>24</v>
      </c>
      <c r="AZ49" s="158">
        <f t="shared" si="9"/>
        <v>24</v>
      </c>
      <c r="BA49" s="169">
        <f t="shared" si="9"/>
        <v>24</v>
      </c>
      <c r="BB49" s="168">
        <f t="shared" si="9"/>
        <v>26</v>
      </c>
      <c r="BC49" s="158">
        <f t="shared" si="9"/>
        <v>24</v>
      </c>
      <c r="BD49" s="158">
        <f t="shared" si="9"/>
        <v>0</v>
      </c>
      <c r="BE49" s="169">
        <f t="shared" si="9"/>
        <v>0</v>
      </c>
      <c r="BF49" s="164"/>
      <c r="BG49" s="164"/>
      <c r="BH49" s="164"/>
      <c r="BI49" s="165"/>
    </row>
    <row r="50" spans="1:61" s="115" customFormat="1" ht="11.25" customHeight="1" x14ac:dyDescent="0.25">
      <c r="A50" s="276" t="s">
        <v>240</v>
      </c>
      <c r="B50" s="276"/>
      <c r="C50" s="276"/>
      <c r="D50" s="268" t="s">
        <v>236</v>
      </c>
      <c r="E50" s="203"/>
      <c r="F50" s="190" t="s">
        <v>149</v>
      </c>
      <c r="G50" s="191"/>
      <c r="H50" s="191"/>
      <c r="I50" s="191"/>
      <c r="J50" s="191"/>
      <c r="K50" s="191"/>
      <c r="L50" s="191"/>
      <c r="M50" s="191"/>
      <c r="N50" s="191"/>
      <c r="O50" s="191"/>
      <c r="P50" s="191"/>
      <c r="Q50" s="191"/>
      <c r="R50" s="191"/>
      <c r="S50" s="191"/>
      <c r="T50" s="191"/>
      <c r="U50" s="191"/>
      <c r="V50" s="191"/>
      <c r="W50" s="191"/>
      <c r="X50" s="191"/>
      <c r="Y50" s="191"/>
      <c r="Z50" s="191"/>
      <c r="AA50" s="191"/>
      <c r="AB50" s="200">
        <v>2</v>
      </c>
      <c r="AC50" s="201"/>
      <c r="AD50" s="200">
        <f>AF50+AN50</f>
        <v>60</v>
      </c>
      <c r="AE50" s="203"/>
      <c r="AF50" s="268">
        <f>AH50+AJ50+AL50</f>
        <v>30</v>
      </c>
      <c r="AG50" s="203"/>
      <c r="AH50" s="268">
        <v>20</v>
      </c>
      <c r="AI50" s="203"/>
      <c r="AJ50" s="268">
        <v>10</v>
      </c>
      <c r="AK50" s="203"/>
      <c r="AL50" s="268">
        <v>0</v>
      </c>
      <c r="AM50" s="203"/>
      <c r="AN50" s="268">
        <v>30</v>
      </c>
      <c r="AO50" s="201"/>
      <c r="AP50" s="72"/>
      <c r="AQ50" s="76"/>
      <c r="AR50" s="76">
        <v>2</v>
      </c>
      <c r="AS50" s="78">
        <v>2</v>
      </c>
      <c r="AT50" s="72"/>
      <c r="AU50" s="76"/>
      <c r="AV50" s="76"/>
      <c r="AW50" s="78"/>
      <c r="AX50" s="72"/>
      <c r="AY50" s="76"/>
      <c r="AZ50" s="76"/>
      <c r="BA50" s="78"/>
      <c r="BB50" s="72"/>
      <c r="BC50" s="76"/>
      <c r="BD50" s="76"/>
      <c r="BE50" s="78"/>
      <c r="BF50" s="256" t="s">
        <v>93</v>
      </c>
      <c r="BG50" s="256"/>
      <c r="BH50" s="256"/>
      <c r="BI50" s="257"/>
    </row>
    <row r="51" spans="1:61" s="115" customFormat="1" ht="11.25" customHeight="1" x14ac:dyDescent="0.25">
      <c r="A51" s="185" t="s">
        <v>240</v>
      </c>
      <c r="B51" s="185"/>
      <c r="C51" s="185"/>
      <c r="D51" s="228" t="s">
        <v>237</v>
      </c>
      <c r="E51" s="189"/>
      <c r="F51" s="193" t="s">
        <v>95</v>
      </c>
      <c r="G51" s="196"/>
      <c r="H51" s="196"/>
      <c r="I51" s="196"/>
      <c r="J51" s="196"/>
      <c r="K51" s="196"/>
      <c r="L51" s="196"/>
      <c r="M51" s="196"/>
      <c r="N51" s="196"/>
      <c r="O51" s="196"/>
      <c r="P51" s="196"/>
      <c r="Q51" s="196"/>
      <c r="R51" s="196"/>
      <c r="S51" s="196"/>
      <c r="T51" s="196"/>
      <c r="U51" s="196"/>
      <c r="V51" s="196"/>
      <c r="W51" s="196"/>
      <c r="X51" s="196"/>
      <c r="Y51" s="196"/>
      <c r="Z51" s="196"/>
      <c r="AA51" s="196"/>
      <c r="AB51" s="188">
        <v>2</v>
      </c>
      <c r="AC51" s="270"/>
      <c r="AD51" s="188">
        <v>60</v>
      </c>
      <c r="AE51" s="189"/>
      <c r="AF51" s="228">
        <v>30</v>
      </c>
      <c r="AG51" s="189"/>
      <c r="AH51" s="228">
        <v>20</v>
      </c>
      <c r="AI51" s="189"/>
      <c r="AJ51" s="228">
        <v>10</v>
      </c>
      <c r="AK51" s="189"/>
      <c r="AL51" s="228">
        <v>0</v>
      </c>
      <c r="AM51" s="189"/>
      <c r="AN51" s="228">
        <v>30</v>
      </c>
      <c r="AO51" s="270"/>
      <c r="AP51" s="66"/>
      <c r="AQ51" s="60"/>
      <c r="AR51" s="60">
        <v>2</v>
      </c>
      <c r="AS51" s="80">
        <v>2</v>
      </c>
      <c r="AT51" s="66"/>
      <c r="AU51" s="60"/>
      <c r="AV51" s="60"/>
      <c r="AW51" s="80"/>
      <c r="AX51" s="66"/>
      <c r="AY51" s="60"/>
      <c r="AZ51" s="60"/>
      <c r="BA51" s="80"/>
      <c r="BB51" s="66"/>
      <c r="BC51" s="60"/>
      <c r="BD51" s="60"/>
      <c r="BE51" s="80"/>
      <c r="BF51" s="289" t="s">
        <v>93</v>
      </c>
      <c r="BG51" s="289"/>
      <c r="BH51" s="289"/>
      <c r="BI51" s="251"/>
    </row>
    <row r="52" spans="1:61" s="115" customFormat="1" ht="11.25" customHeight="1" x14ac:dyDescent="0.25">
      <c r="A52" s="185" t="s">
        <v>240</v>
      </c>
      <c r="B52" s="185"/>
      <c r="C52" s="185"/>
      <c r="D52" s="228" t="s">
        <v>238</v>
      </c>
      <c r="E52" s="189"/>
      <c r="F52" s="193" t="s">
        <v>96</v>
      </c>
      <c r="G52" s="196"/>
      <c r="H52" s="196"/>
      <c r="I52" s="196"/>
      <c r="J52" s="196"/>
      <c r="K52" s="196"/>
      <c r="L52" s="196"/>
      <c r="M52" s="196"/>
      <c r="N52" s="196"/>
      <c r="O52" s="196"/>
      <c r="P52" s="196"/>
      <c r="Q52" s="196"/>
      <c r="R52" s="196"/>
      <c r="S52" s="196"/>
      <c r="T52" s="196"/>
      <c r="U52" s="196"/>
      <c r="V52" s="196"/>
      <c r="W52" s="196"/>
      <c r="X52" s="196"/>
      <c r="Y52" s="196"/>
      <c r="Z52" s="196"/>
      <c r="AA52" s="196"/>
      <c r="AB52" s="188">
        <v>2</v>
      </c>
      <c r="AC52" s="270"/>
      <c r="AD52" s="188">
        <v>60</v>
      </c>
      <c r="AE52" s="189"/>
      <c r="AF52" s="228">
        <v>30</v>
      </c>
      <c r="AG52" s="189"/>
      <c r="AH52" s="228">
        <v>20</v>
      </c>
      <c r="AI52" s="189"/>
      <c r="AJ52" s="228">
        <v>10</v>
      </c>
      <c r="AK52" s="189"/>
      <c r="AL52" s="228">
        <v>0</v>
      </c>
      <c r="AM52" s="189"/>
      <c r="AN52" s="228">
        <v>30</v>
      </c>
      <c r="AO52" s="270"/>
      <c r="AP52" s="66"/>
      <c r="AQ52" s="60"/>
      <c r="AR52" s="60"/>
      <c r="AS52" s="80"/>
      <c r="AT52" s="66">
        <v>2</v>
      </c>
      <c r="AU52" s="60">
        <v>2</v>
      </c>
      <c r="AV52" s="60"/>
      <c r="AW52" s="80"/>
      <c r="AX52" s="66"/>
      <c r="AY52" s="60"/>
      <c r="AZ52" s="60"/>
      <c r="BA52" s="80"/>
      <c r="BB52" s="66"/>
      <c r="BC52" s="60"/>
      <c r="BD52" s="60"/>
      <c r="BE52" s="80"/>
      <c r="BF52" s="289" t="s">
        <v>93</v>
      </c>
      <c r="BG52" s="289"/>
      <c r="BH52" s="289"/>
      <c r="BI52" s="251"/>
    </row>
    <row r="53" spans="1:61" s="115" customFormat="1" ht="11.25" customHeight="1" x14ac:dyDescent="0.25">
      <c r="A53" s="185" t="s">
        <v>240</v>
      </c>
      <c r="B53" s="185"/>
      <c r="C53" s="185"/>
      <c r="D53" s="207" t="s">
        <v>186</v>
      </c>
      <c r="E53" s="207"/>
      <c r="F53" s="192" t="s">
        <v>111</v>
      </c>
      <c r="G53" s="192"/>
      <c r="H53" s="192"/>
      <c r="I53" s="192"/>
      <c r="J53" s="192"/>
      <c r="K53" s="192"/>
      <c r="L53" s="192"/>
      <c r="M53" s="192"/>
      <c r="N53" s="192"/>
      <c r="O53" s="192"/>
      <c r="P53" s="192"/>
      <c r="Q53" s="192"/>
      <c r="R53" s="192"/>
      <c r="S53" s="192"/>
      <c r="T53" s="192"/>
      <c r="U53" s="192"/>
      <c r="V53" s="192"/>
      <c r="W53" s="192"/>
      <c r="X53" s="192"/>
      <c r="Y53" s="192"/>
      <c r="Z53" s="192"/>
      <c r="AA53" s="193"/>
      <c r="AB53" s="205">
        <v>2</v>
      </c>
      <c r="AC53" s="206"/>
      <c r="AD53" s="188">
        <f t="shared" ref="AD53:AD92" si="10">AF53+AN53</f>
        <v>60</v>
      </c>
      <c r="AE53" s="189"/>
      <c r="AF53" s="228">
        <f t="shared" ref="AF53:AF92" si="11">AH53+AJ53+AL53</f>
        <v>30</v>
      </c>
      <c r="AG53" s="189"/>
      <c r="AH53" s="207">
        <v>20</v>
      </c>
      <c r="AI53" s="207"/>
      <c r="AJ53" s="207">
        <v>10</v>
      </c>
      <c r="AK53" s="207"/>
      <c r="AL53" s="207">
        <v>0</v>
      </c>
      <c r="AM53" s="207"/>
      <c r="AN53" s="207">
        <v>30</v>
      </c>
      <c r="AO53" s="206"/>
      <c r="AP53" s="66"/>
      <c r="AQ53" s="60"/>
      <c r="AR53" s="60"/>
      <c r="AS53" s="80"/>
      <c r="AT53" s="66"/>
      <c r="AU53" s="60"/>
      <c r="AV53" s="60"/>
      <c r="AW53" s="80"/>
      <c r="AX53" s="66">
        <v>2</v>
      </c>
      <c r="AY53" s="60">
        <v>2</v>
      </c>
      <c r="AZ53" s="60"/>
      <c r="BA53" s="80"/>
      <c r="BB53" s="66"/>
      <c r="BC53" s="60"/>
      <c r="BD53" s="60"/>
      <c r="BE53" s="80"/>
      <c r="BF53" s="251" t="s">
        <v>93</v>
      </c>
      <c r="BG53" s="252"/>
      <c r="BH53" s="252"/>
      <c r="BI53" s="252"/>
    </row>
    <row r="54" spans="1:61" s="115" customFormat="1" ht="11.25" customHeight="1" x14ac:dyDescent="0.25">
      <c r="A54" s="285" t="s">
        <v>116</v>
      </c>
      <c r="B54" s="286"/>
      <c r="C54" s="287"/>
      <c r="D54" s="228" t="s">
        <v>181</v>
      </c>
      <c r="E54" s="189"/>
      <c r="F54" s="193" t="s">
        <v>145</v>
      </c>
      <c r="G54" s="196"/>
      <c r="H54" s="196"/>
      <c r="I54" s="196"/>
      <c r="J54" s="196"/>
      <c r="K54" s="196"/>
      <c r="L54" s="196"/>
      <c r="M54" s="196"/>
      <c r="N54" s="196"/>
      <c r="O54" s="196"/>
      <c r="P54" s="196"/>
      <c r="Q54" s="196"/>
      <c r="R54" s="196"/>
      <c r="S54" s="196"/>
      <c r="T54" s="196"/>
      <c r="U54" s="196"/>
      <c r="V54" s="196"/>
      <c r="W54" s="196"/>
      <c r="X54" s="196"/>
      <c r="Y54" s="196"/>
      <c r="Z54" s="196"/>
      <c r="AA54" s="196"/>
      <c r="AB54" s="188">
        <v>2</v>
      </c>
      <c r="AC54" s="270"/>
      <c r="AD54" s="188">
        <v>60</v>
      </c>
      <c r="AE54" s="189"/>
      <c r="AF54" s="228">
        <v>30</v>
      </c>
      <c r="AG54" s="189"/>
      <c r="AH54" s="228">
        <v>16</v>
      </c>
      <c r="AI54" s="189"/>
      <c r="AJ54" s="228">
        <v>14</v>
      </c>
      <c r="AK54" s="189"/>
      <c r="AL54" s="228">
        <v>0</v>
      </c>
      <c r="AM54" s="189"/>
      <c r="AN54" s="228">
        <v>30</v>
      </c>
      <c r="AO54" s="270"/>
      <c r="AP54" s="66">
        <v>2</v>
      </c>
      <c r="AQ54" s="60">
        <v>2</v>
      </c>
      <c r="AR54" s="60"/>
      <c r="AS54" s="80"/>
      <c r="AT54" s="66"/>
      <c r="AU54" s="60"/>
      <c r="AV54" s="60"/>
      <c r="AW54" s="80"/>
      <c r="AX54" s="66"/>
      <c r="AY54" s="60"/>
      <c r="AZ54" s="60"/>
      <c r="BA54" s="80"/>
      <c r="BB54" s="66"/>
      <c r="BC54" s="60"/>
      <c r="BD54" s="60"/>
      <c r="BE54" s="80"/>
      <c r="BF54" s="251" t="s">
        <v>93</v>
      </c>
      <c r="BG54" s="252"/>
      <c r="BH54" s="252"/>
      <c r="BI54" s="252"/>
    </row>
    <row r="55" spans="1:61" s="115" customFormat="1" ht="30" customHeight="1" x14ac:dyDescent="0.25">
      <c r="A55" s="285" t="s">
        <v>116</v>
      </c>
      <c r="B55" s="286"/>
      <c r="C55" s="287"/>
      <c r="D55" s="228" t="s">
        <v>239</v>
      </c>
      <c r="E55" s="189"/>
      <c r="F55" s="290" t="s">
        <v>235</v>
      </c>
      <c r="G55" s="291"/>
      <c r="H55" s="291"/>
      <c r="I55" s="291"/>
      <c r="J55" s="291"/>
      <c r="K55" s="291"/>
      <c r="L55" s="291"/>
      <c r="M55" s="291"/>
      <c r="N55" s="291"/>
      <c r="O55" s="291"/>
      <c r="P55" s="291"/>
      <c r="Q55" s="291"/>
      <c r="R55" s="291"/>
      <c r="S55" s="291"/>
      <c r="T55" s="291"/>
      <c r="U55" s="291"/>
      <c r="V55" s="291"/>
      <c r="W55" s="291"/>
      <c r="X55" s="291"/>
      <c r="Y55" s="291"/>
      <c r="Z55" s="291"/>
      <c r="AA55" s="292"/>
      <c r="AB55" s="188">
        <v>2</v>
      </c>
      <c r="AC55" s="270"/>
      <c r="AD55" s="188">
        <f t="shared" ref="AD55" si="12">AF55+AN55</f>
        <v>60</v>
      </c>
      <c r="AE55" s="189"/>
      <c r="AF55" s="228">
        <f t="shared" ref="AF55" si="13">AH55+AJ55+AL55</f>
        <v>30</v>
      </c>
      <c r="AG55" s="189"/>
      <c r="AH55" s="228">
        <v>20</v>
      </c>
      <c r="AI55" s="189"/>
      <c r="AJ55" s="228">
        <v>10</v>
      </c>
      <c r="AK55" s="189"/>
      <c r="AL55" s="228">
        <v>0</v>
      </c>
      <c r="AM55" s="189"/>
      <c r="AN55" s="228">
        <v>30</v>
      </c>
      <c r="AO55" s="270"/>
      <c r="AP55" s="66">
        <v>2</v>
      </c>
      <c r="AQ55" s="60">
        <v>2</v>
      </c>
      <c r="AR55" s="60"/>
      <c r="AS55" s="80"/>
      <c r="AT55" s="66"/>
      <c r="AU55" s="60"/>
      <c r="AV55" s="60"/>
      <c r="AW55" s="80"/>
      <c r="AX55" s="66"/>
      <c r="AY55" s="60"/>
      <c r="AZ55" s="60"/>
      <c r="BA55" s="80"/>
      <c r="BB55" s="66"/>
      <c r="BC55" s="60"/>
      <c r="BD55" s="60"/>
      <c r="BE55" s="80"/>
      <c r="BF55" s="289" t="s">
        <v>93</v>
      </c>
      <c r="BG55" s="289"/>
      <c r="BH55" s="289"/>
      <c r="BI55" s="251"/>
    </row>
    <row r="56" spans="1:61" s="116" customFormat="1" ht="11.25" customHeight="1" x14ac:dyDescent="0.25">
      <c r="A56" s="185" t="s">
        <v>240</v>
      </c>
      <c r="B56" s="185"/>
      <c r="C56" s="185"/>
      <c r="D56" s="228" t="s">
        <v>187</v>
      </c>
      <c r="E56" s="189"/>
      <c r="F56" s="281" t="s">
        <v>206</v>
      </c>
      <c r="G56" s="282"/>
      <c r="H56" s="282"/>
      <c r="I56" s="282"/>
      <c r="J56" s="282"/>
      <c r="K56" s="282"/>
      <c r="L56" s="282"/>
      <c r="M56" s="282"/>
      <c r="N56" s="282"/>
      <c r="O56" s="282"/>
      <c r="P56" s="282"/>
      <c r="Q56" s="282"/>
      <c r="R56" s="282"/>
      <c r="S56" s="282"/>
      <c r="T56" s="282"/>
      <c r="U56" s="282"/>
      <c r="V56" s="282"/>
      <c r="W56" s="282"/>
      <c r="X56" s="282"/>
      <c r="Y56" s="282"/>
      <c r="Z56" s="282"/>
      <c r="AA56" s="282"/>
      <c r="AB56" s="188">
        <v>5</v>
      </c>
      <c r="AC56" s="270"/>
      <c r="AD56" s="188">
        <v>150</v>
      </c>
      <c r="AE56" s="189"/>
      <c r="AF56" s="228">
        <v>74</v>
      </c>
      <c r="AG56" s="189"/>
      <c r="AH56" s="228">
        <v>42</v>
      </c>
      <c r="AI56" s="189"/>
      <c r="AJ56" s="228">
        <v>32</v>
      </c>
      <c r="AK56" s="189"/>
      <c r="AL56" s="228">
        <v>0</v>
      </c>
      <c r="AM56" s="189"/>
      <c r="AN56" s="228">
        <v>76</v>
      </c>
      <c r="AO56" s="270"/>
      <c r="AP56" s="66"/>
      <c r="AQ56" s="60"/>
      <c r="AR56" s="60"/>
      <c r="AS56" s="80"/>
      <c r="AT56" s="66"/>
      <c r="AU56" s="60"/>
      <c r="AV56" s="60"/>
      <c r="AW56" s="80"/>
      <c r="AX56" s="66">
        <v>5</v>
      </c>
      <c r="AY56" s="60">
        <v>5</v>
      </c>
      <c r="AZ56" s="60"/>
      <c r="BA56" s="80"/>
      <c r="BB56" s="66"/>
      <c r="BC56" s="60"/>
      <c r="BD56" s="60"/>
      <c r="BE56" s="80"/>
      <c r="BF56" s="289" t="s">
        <v>94</v>
      </c>
      <c r="BG56" s="289"/>
      <c r="BH56" s="289"/>
      <c r="BI56" s="251"/>
    </row>
    <row r="57" spans="1:61" ht="11.25" customHeight="1" x14ac:dyDescent="0.25">
      <c r="A57" s="185" t="s">
        <v>227</v>
      </c>
      <c r="B57" s="185"/>
      <c r="C57" s="185"/>
      <c r="D57" s="228" t="s">
        <v>243</v>
      </c>
      <c r="E57" s="189"/>
      <c r="F57" s="192" t="s">
        <v>118</v>
      </c>
      <c r="G57" s="192"/>
      <c r="H57" s="192"/>
      <c r="I57" s="192"/>
      <c r="J57" s="192"/>
      <c r="K57" s="192"/>
      <c r="L57" s="192"/>
      <c r="M57" s="192"/>
      <c r="N57" s="192"/>
      <c r="O57" s="192"/>
      <c r="P57" s="192"/>
      <c r="Q57" s="192"/>
      <c r="R57" s="192"/>
      <c r="S57" s="192"/>
      <c r="T57" s="192"/>
      <c r="U57" s="192"/>
      <c r="V57" s="192"/>
      <c r="W57" s="192"/>
      <c r="X57" s="192"/>
      <c r="Y57" s="192"/>
      <c r="Z57" s="192"/>
      <c r="AA57" s="193"/>
      <c r="AB57" s="297">
        <v>4</v>
      </c>
      <c r="AC57" s="296"/>
      <c r="AD57" s="188">
        <v>120</v>
      </c>
      <c r="AE57" s="189"/>
      <c r="AF57" s="228">
        <f t="shared" si="11"/>
        <v>60</v>
      </c>
      <c r="AG57" s="189"/>
      <c r="AH57" s="294">
        <v>44</v>
      </c>
      <c r="AI57" s="295"/>
      <c r="AJ57" s="294">
        <v>16</v>
      </c>
      <c r="AK57" s="295"/>
      <c r="AL57" s="294">
        <v>0</v>
      </c>
      <c r="AM57" s="295"/>
      <c r="AN57" s="294">
        <v>60</v>
      </c>
      <c r="AO57" s="296"/>
      <c r="AP57" s="69"/>
      <c r="AQ57" s="73"/>
      <c r="AR57" s="73"/>
      <c r="AS57" s="146"/>
      <c r="AT57" s="69">
        <v>4</v>
      </c>
      <c r="AU57" s="73">
        <v>4</v>
      </c>
      <c r="AV57" s="73"/>
      <c r="AW57" s="146"/>
      <c r="AX57" s="69"/>
      <c r="AY57" s="73"/>
      <c r="AZ57" s="73"/>
      <c r="BA57" s="146"/>
      <c r="BB57" s="69"/>
      <c r="BC57" s="73"/>
      <c r="BD57" s="73"/>
      <c r="BE57" s="146"/>
      <c r="BF57" s="254" t="s">
        <v>93</v>
      </c>
      <c r="BG57" s="293"/>
      <c r="BH57" s="293"/>
      <c r="BI57" s="293"/>
    </row>
    <row r="58" spans="1:61" s="115" customFormat="1" ht="11.25" customHeight="1" x14ac:dyDescent="0.25">
      <c r="A58" s="185" t="s">
        <v>227</v>
      </c>
      <c r="B58" s="185"/>
      <c r="C58" s="185"/>
      <c r="D58" s="228" t="s">
        <v>244</v>
      </c>
      <c r="E58" s="189"/>
      <c r="F58" s="192" t="s">
        <v>119</v>
      </c>
      <c r="G58" s="192"/>
      <c r="H58" s="192"/>
      <c r="I58" s="192"/>
      <c r="J58" s="192"/>
      <c r="K58" s="192"/>
      <c r="L58" s="192"/>
      <c r="M58" s="192"/>
      <c r="N58" s="192"/>
      <c r="O58" s="192"/>
      <c r="P58" s="192"/>
      <c r="Q58" s="192"/>
      <c r="R58" s="192"/>
      <c r="S58" s="192"/>
      <c r="T58" s="192"/>
      <c r="U58" s="192"/>
      <c r="V58" s="192"/>
      <c r="W58" s="192"/>
      <c r="X58" s="192"/>
      <c r="Y58" s="192"/>
      <c r="Z58" s="192"/>
      <c r="AA58" s="193"/>
      <c r="AB58" s="205">
        <v>4</v>
      </c>
      <c r="AC58" s="206"/>
      <c r="AD58" s="188">
        <v>120</v>
      </c>
      <c r="AE58" s="189"/>
      <c r="AF58" s="228">
        <v>60</v>
      </c>
      <c r="AG58" s="189"/>
      <c r="AH58" s="207">
        <v>40</v>
      </c>
      <c r="AI58" s="207"/>
      <c r="AJ58" s="207">
        <v>20</v>
      </c>
      <c r="AK58" s="207"/>
      <c r="AL58" s="207">
        <v>0</v>
      </c>
      <c r="AM58" s="207"/>
      <c r="AN58" s="207">
        <v>60</v>
      </c>
      <c r="AO58" s="206"/>
      <c r="AP58" s="66"/>
      <c r="AQ58" s="60"/>
      <c r="AR58" s="60"/>
      <c r="AS58" s="80"/>
      <c r="AT58" s="66"/>
      <c r="AU58" s="60"/>
      <c r="AV58" s="60">
        <v>4</v>
      </c>
      <c r="AW58" s="80">
        <v>4</v>
      </c>
      <c r="AX58" s="66"/>
      <c r="AY58" s="73"/>
      <c r="AZ58" s="60"/>
      <c r="BA58" s="80"/>
      <c r="BB58" s="66"/>
      <c r="BC58" s="60"/>
      <c r="BD58" s="60"/>
      <c r="BE58" s="80"/>
      <c r="BF58" s="253" t="s">
        <v>94</v>
      </c>
      <c r="BG58" s="253"/>
      <c r="BH58" s="253"/>
      <c r="BI58" s="254"/>
    </row>
    <row r="59" spans="1:61" s="115" customFormat="1" ht="11.25" customHeight="1" x14ac:dyDescent="0.25">
      <c r="A59" s="185" t="s">
        <v>227</v>
      </c>
      <c r="B59" s="185"/>
      <c r="C59" s="185"/>
      <c r="D59" s="228" t="s">
        <v>245</v>
      </c>
      <c r="E59" s="189"/>
      <c r="F59" s="192" t="s">
        <v>120</v>
      </c>
      <c r="G59" s="192"/>
      <c r="H59" s="192"/>
      <c r="I59" s="192"/>
      <c r="J59" s="192"/>
      <c r="K59" s="192"/>
      <c r="L59" s="192"/>
      <c r="M59" s="192"/>
      <c r="N59" s="192"/>
      <c r="O59" s="192"/>
      <c r="P59" s="192"/>
      <c r="Q59" s="192"/>
      <c r="R59" s="192"/>
      <c r="S59" s="192"/>
      <c r="T59" s="192"/>
      <c r="U59" s="192"/>
      <c r="V59" s="192"/>
      <c r="W59" s="192"/>
      <c r="X59" s="192"/>
      <c r="Y59" s="192"/>
      <c r="Z59" s="192"/>
      <c r="AA59" s="193"/>
      <c r="AB59" s="205">
        <v>5</v>
      </c>
      <c r="AC59" s="206"/>
      <c r="AD59" s="188">
        <v>150</v>
      </c>
      <c r="AE59" s="189"/>
      <c r="AF59" s="228">
        <v>74</v>
      </c>
      <c r="AG59" s="189"/>
      <c r="AH59" s="207">
        <v>42</v>
      </c>
      <c r="AI59" s="207"/>
      <c r="AJ59" s="207">
        <v>32</v>
      </c>
      <c r="AK59" s="207"/>
      <c r="AL59" s="207">
        <v>0</v>
      </c>
      <c r="AM59" s="207"/>
      <c r="AN59" s="207">
        <v>76</v>
      </c>
      <c r="AO59" s="206"/>
      <c r="AP59" s="66"/>
      <c r="AQ59" s="60"/>
      <c r="AR59" s="60"/>
      <c r="AS59" s="80"/>
      <c r="AT59" s="147"/>
      <c r="AU59" s="60"/>
      <c r="AV59" s="60"/>
      <c r="AW59" s="80"/>
      <c r="AX59" s="66">
        <v>5</v>
      </c>
      <c r="AY59" s="60">
        <v>5</v>
      </c>
      <c r="AZ59" s="60"/>
      <c r="BA59" s="80"/>
      <c r="BB59" s="66"/>
      <c r="BC59" s="60"/>
      <c r="BD59" s="60"/>
      <c r="BE59" s="80"/>
      <c r="BF59" s="254" t="s">
        <v>93</v>
      </c>
      <c r="BG59" s="293"/>
      <c r="BH59" s="293"/>
      <c r="BI59" s="293"/>
    </row>
    <row r="60" spans="1:61" s="115" customFormat="1" ht="11.25" customHeight="1" x14ac:dyDescent="0.25">
      <c r="A60" s="185" t="s">
        <v>227</v>
      </c>
      <c r="B60" s="185"/>
      <c r="C60" s="185"/>
      <c r="D60" s="228" t="s">
        <v>246</v>
      </c>
      <c r="E60" s="189"/>
      <c r="F60" s="192" t="s">
        <v>121</v>
      </c>
      <c r="G60" s="192"/>
      <c r="H60" s="192"/>
      <c r="I60" s="192"/>
      <c r="J60" s="192"/>
      <c r="K60" s="192"/>
      <c r="L60" s="192"/>
      <c r="M60" s="192"/>
      <c r="N60" s="192"/>
      <c r="O60" s="192"/>
      <c r="P60" s="192"/>
      <c r="Q60" s="192"/>
      <c r="R60" s="192"/>
      <c r="S60" s="192"/>
      <c r="T60" s="192"/>
      <c r="U60" s="192"/>
      <c r="V60" s="192"/>
      <c r="W60" s="192"/>
      <c r="X60" s="192"/>
      <c r="Y60" s="192"/>
      <c r="Z60" s="192"/>
      <c r="AA60" s="193"/>
      <c r="AB60" s="205">
        <v>5</v>
      </c>
      <c r="AC60" s="206"/>
      <c r="AD60" s="188">
        <v>150</v>
      </c>
      <c r="AE60" s="189"/>
      <c r="AF60" s="228">
        <v>74</v>
      </c>
      <c r="AG60" s="189"/>
      <c r="AH60" s="207">
        <v>42</v>
      </c>
      <c r="AI60" s="207"/>
      <c r="AJ60" s="207">
        <v>32</v>
      </c>
      <c r="AK60" s="207"/>
      <c r="AL60" s="207">
        <v>0</v>
      </c>
      <c r="AM60" s="207"/>
      <c r="AN60" s="207">
        <v>76</v>
      </c>
      <c r="AO60" s="206"/>
      <c r="AP60" s="66"/>
      <c r="AQ60" s="60"/>
      <c r="AR60" s="60"/>
      <c r="AS60" s="80"/>
      <c r="AT60" s="66"/>
      <c r="AU60" s="60"/>
      <c r="AV60" s="60"/>
      <c r="AW60" s="80"/>
      <c r="AX60" s="66"/>
      <c r="AY60" s="60"/>
      <c r="AZ60" s="60">
        <v>5</v>
      </c>
      <c r="BA60" s="80">
        <v>5</v>
      </c>
      <c r="BB60" s="66"/>
      <c r="BC60" s="60"/>
      <c r="BD60" s="60"/>
      <c r="BE60" s="80"/>
      <c r="BF60" s="289" t="s">
        <v>94</v>
      </c>
      <c r="BG60" s="289"/>
      <c r="BH60" s="289"/>
      <c r="BI60" s="251"/>
    </row>
    <row r="61" spans="1:61" s="115" customFormat="1" ht="11.25" customHeight="1" x14ac:dyDescent="0.25">
      <c r="A61" s="185" t="s">
        <v>227</v>
      </c>
      <c r="B61" s="185"/>
      <c r="C61" s="185"/>
      <c r="D61" s="228" t="s">
        <v>247</v>
      </c>
      <c r="E61" s="189"/>
      <c r="F61" s="192" t="s">
        <v>207</v>
      </c>
      <c r="G61" s="192"/>
      <c r="H61" s="192"/>
      <c r="I61" s="192"/>
      <c r="J61" s="192"/>
      <c r="K61" s="192"/>
      <c r="L61" s="192"/>
      <c r="M61" s="192"/>
      <c r="N61" s="192"/>
      <c r="O61" s="192"/>
      <c r="P61" s="192"/>
      <c r="Q61" s="192"/>
      <c r="R61" s="192"/>
      <c r="S61" s="192"/>
      <c r="T61" s="192"/>
      <c r="U61" s="192"/>
      <c r="V61" s="192"/>
      <c r="W61" s="192"/>
      <c r="X61" s="192"/>
      <c r="Y61" s="192"/>
      <c r="Z61" s="192"/>
      <c r="AA61" s="193"/>
      <c r="AB61" s="205">
        <v>3</v>
      </c>
      <c r="AC61" s="206"/>
      <c r="AD61" s="188">
        <v>90</v>
      </c>
      <c r="AE61" s="189"/>
      <c r="AF61" s="228">
        <f t="shared" si="11"/>
        <v>26</v>
      </c>
      <c r="AG61" s="189"/>
      <c r="AH61" s="207">
        <v>20</v>
      </c>
      <c r="AI61" s="207"/>
      <c r="AJ61" s="207">
        <v>6</v>
      </c>
      <c r="AK61" s="207"/>
      <c r="AL61" s="207">
        <v>0</v>
      </c>
      <c r="AM61" s="207"/>
      <c r="AN61" s="207">
        <v>64</v>
      </c>
      <c r="AO61" s="206"/>
      <c r="AP61" s="66"/>
      <c r="AQ61" s="60"/>
      <c r="AR61" s="60"/>
      <c r="AS61" s="80"/>
      <c r="AT61" s="66"/>
      <c r="AU61" s="60"/>
      <c r="AV61" s="60"/>
      <c r="AW61" s="80"/>
      <c r="AX61" s="66"/>
      <c r="AY61" s="60"/>
      <c r="AZ61" s="60"/>
      <c r="BA61" s="80"/>
      <c r="BB61" s="66">
        <v>3</v>
      </c>
      <c r="BC61" s="60">
        <v>2</v>
      </c>
      <c r="BD61" s="60"/>
      <c r="BE61" s="80"/>
      <c r="BF61" s="254" t="s">
        <v>93</v>
      </c>
      <c r="BG61" s="293"/>
      <c r="BH61" s="293"/>
      <c r="BI61" s="293"/>
    </row>
    <row r="62" spans="1:61" s="115" customFormat="1" ht="11.25" customHeight="1" x14ac:dyDescent="0.25">
      <c r="A62" s="185" t="s">
        <v>227</v>
      </c>
      <c r="B62" s="185"/>
      <c r="C62" s="185"/>
      <c r="D62" s="228" t="s">
        <v>248</v>
      </c>
      <c r="E62" s="189"/>
      <c r="F62" s="193" t="s">
        <v>122</v>
      </c>
      <c r="G62" s="196"/>
      <c r="H62" s="196"/>
      <c r="I62" s="196"/>
      <c r="J62" s="196"/>
      <c r="K62" s="196"/>
      <c r="L62" s="196"/>
      <c r="M62" s="196"/>
      <c r="N62" s="196"/>
      <c r="O62" s="196"/>
      <c r="P62" s="196"/>
      <c r="Q62" s="196"/>
      <c r="R62" s="196"/>
      <c r="S62" s="196"/>
      <c r="T62" s="196"/>
      <c r="U62" s="196"/>
      <c r="V62" s="196"/>
      <c r="W62" s="196"/>
      <c r="X62" s="196"/>
      <c r="Y62" s="196"/>
      <c r="Z62" s="196"/>
      <c r="AA62" s="196"/>
      <c r="AB62" s="188">
        <v>2</v>
      </c>
      <c r="AC62" s="270"/>
      <c r="AD62" s="188">
        <v>60</v>
      </c>
      <c r="AE62" s="189"/>
      <c r="AF62" s="228">
        <v>30</v>
      </c>
      <c r="AG62" s="189"/>
      <c r="AH62" s="228">
        <v>10</v>
      </c>
      <c r="AI62" s="189"/>
      <c r="AJ62" s="228">
        <v>20</v>
      </c>
      <c r="AK62" s="189"/>
      <c r="AL62" s="228">
        <v>0</v>
      </c>
      <c r="AM62" s="189"/>
      <c r="AN62" s="228">
        <v>30</v>
      </c>
      <c r="AO62" s="270"/>
      <c r="AP62" s="66">
        <v>2</v>
      </c>
      <c r="AQ62" s="60">
        <v>2</v>
      </c>
      <c r="AR62" s="60"/>
      <c r="AS62" s="80"/>
      <c r="AT62" s="66"/>
      <c r="AU62" s="60"/>
      <c r="AV62" s="60"/>
      <c r="AW62" s="80"/>
      <c r="AX62" s="66"/>
      <c r="AY62" s="60"/>
      <c r="AZ62" s="60"/>
      <c r="BA62" s="80"/>
      <c r="BB62" s="66"/>
      <c r="BC62" s="60"/>
      <c r="BD62" s="60"/>
      <c r="BE62" s="80"/>
      <c r="BF62" s="251" t="s">
        <v>93</v>
      </c>
      <c r="BG62" s="252"/>
      <c r="BH62" s="252"/>
      <c r="BI62" s="252"/>
    </row>
    <row r="63" spans="1:61" s="115" customFormat="1" ht="11.25" customHeight="1" x14ac:dyDescent="0.25">
      <c r="A63" s="185" t="s">
        <v>227</v>
      </c>
      <c r="B63" s="185"/>
      <c r="C63" s="185"/>
      <c r="D63" s="228" t="s">
        <v>249</v>
      </c>
      <c r="E63" s="189"/>
      <c r="F63" s="192" t="s">
        <v>123</v>
      </c>
      <c r="G63" s="192"/>
      <c r="H63" s="192"/>
      <c r="I63" s="192"/>
      <c r="J63" s="192"/>
      <c r="K63" s="192"/>
      <c r="L63" s="192"/>
      <c r="M63" s="192"/>
      <c r="N63" s="192"/>
      <c r="O63" s="192"/>
      <c r="P63" s="192"/>
      <c r="Q63" s="192"/>
      <c r="R63" s="192"/>
      <c r="S63" s="192"/>
      <c r="T63" s="192"/>
      <c r="U63" s="192"/>
      <c r="V63" s="192"/>
      <c r="W63" s="192"/>
      <c r="X63" s="192"/>
      <c r="Y63" s="192"/>
      <c r="Z63" s="192"/>
      <c r="AA63" s="193"/>
      <c r="AB63" s="205">
        <v>4</v>
      </c>
      <c r="AC63" s="206"/>
      <c r="AD63" s="188">
        <f t="shared" si="10"/>
        <v>120</v>
      </c>
      <c r="AE63" s="189"/>
      <c r="AF63" s="228">
        <v>60</v>
      </c>
      <c r="AG63" s="189"/>
      <c r="AH63" s="207">
        <v>30</v>
      </c>
      <c r="AI63" s="207"/>
      <c r="AJ63" s="207">
        <v>30</v>
      </c>
      <c r="AK63" s="207"/>
      <c r="AL63" s="207">
        <v>0</v>
      </c>
      <c r="AM63" s="207"/>
      <c r="AN63" s="207">
        <v>60</v>
      </c>
      <c r="AO63" s="206"/>
      <c r="AP63" s="66"/>
      <c r="AQ63" s="60"/>
      <c r="AR63" s="60">
        <v>4</v>
      </c>
      <c r="AS63" s="80">
        <v>4</v>
      </c>
      <c r="AT63" s="66"/>
      <c r="AU63" s="60"/>
      <c r="AV63" s="60"/>
      <c r="AW63" s="80"/>
      <c r="AX63" s="66"/>
      <c r="AY63" s="60"/>
      <c r="AZ63" s="60"/>
      <c r="BA63" s="80"/>
      <c r="BB63" s="66"/>
      <c r="BC63" s="60"/>
      <c r="BD63" s="60"/>
      <c r="BE63" s="80"/>
      <c r="BF63" s="251" t="s">
        <v>93</v>
      </c>
      <c r="BG63" s="252"/>
      <c r="BH63" s="252"/>
      <c r="BI63" s="252"/>
    </row>
    <row r="64" spans="1:61" s="115" customFormat="1" ht="11.25" customHeight="1" x14ac:dyDescent="0.25">
      <c r="A64" s="185" t="s">
        <v>227</v>
      </c>
      <c r="B64" s="185"/>
      <c r="C64" s="185"/>
      <c r="D64" s="228" t="s">
        <v>250</v>
      </c>
      <c r="E64" s="189"/>
      <c r="F64" s="192" t="s">
        <v>124</v>
      </c>
      <c r="G64" s="192"/>
      <c r="H64" s="192"/>
      <c r="I64" s="192"/>
      <c r="J64" s="192"/>
      <c r="K64" s="192"/>
      <c r="L64" s="192"/>
      <c r="M64" s="192"/>
      <c r="N64" s="192"/>
      <c r="O64" s="192"/>
      <c r="P64" s="192"/>
      <c r="Q64" s="192"/>
      <c r="R64" s="192"/>
      <c r="S64" s="192"/>
      <c r="T64" s="192"/>
      <c r="U64" s="192"/>
      <c r="V64" s="192"/>
      <c r="W64" s="192"/>
      <c r="X64" s="192"/>
      <c r="Y64" s="192"/>
      <c r="Z64" s="192"/>
      <c r="AA64" s="193"/>
      <c r="AB64" s="205">
        <v>4</v>
      </c>
      <c r="AC64" s="206"/>
      <c r="AD64" s="188">
        <v>120</v>
      </c>
      <c r="AE64" s="189"/>
      <c r="AF64" s="228">
        <f t="shared" si="11"/>
        <v>60</v>
      </c>
      <c r="AG64" s="189"/>
      <c r="AH64" s="207">
        <v>44</v>
      </c>
      <c r="AI64" s="207"/>
      <c r="AJ64" s="207">
        <v>16</v>
      </c>
      <c r="AK64" s="207"/>
      <c r="AL64" s="207">
        <v>0</v>
      </c>
      <c r="AM64" s="207"/>
      <c r="AN64" s="207">
        <v>60</v>
      </c>
      <c r="AO64" s="206"/>
      <c r="AP64" s="66"/>
      <c r="AQ64" s="60"/>
      <c r="AR64" s="60"/>
      <c r="AS64" s="80"/>
      <c r="AT64" s="66">
        <v>4</v>
      </c>
      <c r="AU64" s="60">
        <v>4</v>
      </c>
      <c r="AV64" s="60"/>
      <c r="AW64" s="80"/>
      <c r="AX64" s="66"/>
      <c r="AY64" s="60"/>
      <c r="AZ64" s="60"/>
      <c r="BA64" s="80"/>
      <c r="BB64" s="66"/>
      <c r="BC64" s="60"/>
      <c r="BD64" s="60"/>
      <c r="BE64" s="80"/>
      <c r="BF64" s="253" t="s">
        <v>94</v>
      </c>
      <c r="BG64" s="253"/>
      <c r="BH64" s="253"/>
      <c r="BI64" s="254"/>
    </row>
    <row r="65" spans="1:61" s="115" customFormat="1" ht="11.25" customHeight="1" x14ac:dyDescent="0.25">
      <c r="A65" s="185" t="s">
        <v>227</v>
      </c>
      <c r="B65" s="185"/>
      <c r="C65" s="185"/>
      <c r="D65" s="294" t="s">
        <v>251</v>
      </c>
      <c r="E65" s="295"/>
      <c r="F65" s="192" t="s">
        <v>208</v>
      </c>
      <c r="G65" s="192"/>
      <c r="H65" s="192"/>
      <c r="I65" s="192"/>
      <c r="J65" s="192"/>
      <c r="K65" s="192"/>
      <c r="L65" s="192"/>
      <c r="M65" s="192"/>
      <c r="N65" s="192"/>
      <c r="O65" s="192"/>
      <c r="P65" s="192"/>
      <c r="Q65" s="192"/>
      <c r="R65" s="192"/>
      <c r="S65" s="192"/>
      <c r="T65" s="192"/>
      <c r="U65" s="192"/>
      <c r="V65" s="192"/>
      <c r="W65" s="192"/>
      <c r="X65" s="192"/>
      <c r="Y65" s="192"/>
      <c r="Z65" s="192"/>
      <c r="AA65" s="193"/>
      <c r="AB65" s="188">
        <v>4</v>
      </c>
      <c r="AC65" s="270"/>
      <c r="AD65" s="188">
        <v>120</v>
      </c>
      <c r="AE65" s="189"/>
      <c r="AF65" s="228">
        <v>60</v>
      </c>
      <c r="AG65" s="189"/>
      <c r="AH65" s="228">
        <v>40</v>
      </c>
      <c r="AI65" s="189"/>
      <c r="AJ65" s="228">
        <v>20</v>
      </c>
      <c r="AK65" s="189"/>
      <c r="AL65" s="228">
        <v>0</v>
      </c>
      <c r="AM65" s="189"/>
      <c r="AN65" s="228">
        <v>60</v>
      </c>
      <c r="AO65" s="270"/>
      <c r="AP65" s="66"/>
      <c r="AQ65" s="60"/>
      <c r="AR65" s="60"/>
      <c r="AS65" s="80"/>
      <c r="AT65" s="66"/>
      <c r="AU65" s="60"/>
      <c r="AV65" s="60">
        <v>4</v>
      </c>
      <c r="AW65" s="80">
        <v>4</v>
      </c>
      <c r="AX65" s="66"/>
      <c r="AY65" s="60"/>
      <c r="AZ65" s="60"/>
      <c r="BA65" s="80"/>
      <c r="BB65" s="66"/>
      <c r="BC65" s="60"/>
      <c r="BD65" s="60"/>
      <c r="BE65" s="65"/>
      <c r="BF65" s="117" t="s">
        <v>210</v>
      </c>
      <c r="BG65" s="118"/>
      <c r="BH65" s="118"/>
      <c r="BI65" s="118"/>
    </row>
    <row r="66" spans="1:61" s="115" customFormat="1" ht="11.25" customHeight="1" x14ac:dyDescent="0.25">
      <c r="A66" s="185" t="s">
        <v>227</v>
      </c>
      <c r="B66" s="185"/>
      <c r="C66" s="185"/>
      <c r="D66" s="228" t="s">
        <v>252</v>
      </c>
      <c r="E66" s="189"/>
      <c r="F66" s="63" t="s">
        <v>139</v>
      </c>
      <c r="G66" s="64"/>
      <c r="H66" s="64"/>
      <c r="I66" s="64"/>
      <c r="J66" s="64"/>
      <c r="K66" s="64"/>
      <c r="L66" s="64"/>
      <c r="M66" s="64"/>
      <c r="N66" s="64"/>
      <c r="O66" s="64"/>
      <c r="P66" s="64"/>
      <c r="Q66" s="64"/>
      <c r="R66" s="64"/>
      <c r="S66" s="64"/>
      <c r="T66" s="288"/>
      <c r="U66" s="288"/>
      <c r="V66" s="288"/>
      <c r="W66" s="288"/>
      <c r="X66" s="288"/>
      <c r="Y66" s="288"/>
      <c r="Z66" s="288"/>
      <c r="AA66" s="288"/>
      <c r="AB66" s="188">
        <v>4</v>
      </c>
      <c r="AC66" s="270"/>
      <c r="AD66" s="188">
        <v>120</v>
      </c>
      <c r="AE66" s="189"/>
      <c r="AF66" s="228">
        <f t="shared" si="11"/>
        <v>60</v>
      </c>
      <c r="AG66" s="189"/>
      <c r="AH66" s="228">
        <v>30</v>
      </c>
      <c r="AI66" s="189"/>
      <c r="AJ66" s="228">
        <v>30</v>
      </c>
      <c r="AK66" s="189"/>
      <c r="AL66" s="228">
        <v>0</v>
      </c>
      <c r="AM66" s="189"/>
      <c r="AN66" s="228">
        <v>60</v>
      </c>
      <c r="AO66" s="270"/>
      <c r="AP66" s="66"/>
      <c r="AQ66" s="60"/>
      <c r="AR66" s="60"/>
      <c r="AS66" s="80"/>
      <c r="AT66" s="66"/>
      <c r="AU66" s="60"/>
      <c r="AV66" s="60"/>
      <c r="AW66" s="80"/>
      <c r="AX66" s="66">
        <v>4</v>
      </c>
      <c r="AY66" s="60">
        <v>4</v>
      </c>
      <c r="AZ66" s="60"/>
      <c r="BA66" s="80"/>
      <c r="BB66" s="66"/>
      <c r="BC66" s="60"/>
      <c r="BD66" s="60"/>
      <c r="BE66" s="80"/>
      <c r="BF66" s="251" t="s">
        <v>93</v>
      </c>
      <c r="BG66" s="252"/>
      <c r="BH66" s="252"/>
      <c r="BI66" s="252"/>
    </row>
    <row r="67" spans="1:61" s="115" customFormat="1" ht="11.25" customHeight="1" x14ac:dyDescent="0.25">
      <c r="A67" s="185" t="s">
        <v>227</v>
      </c>
      <c r="B67" s="185"/>
      <c r="C67" s="185"/>
      <c r="D67" s="228" t="s">
        <v>253</v>
      </c>
      <c r="E67" s="189"/>
      <c r="F67" s="193" t="s">
        <v>125</v>
      </c>
      <c r="G67" s="196"/>
      <c r="H67" s="196"/>
      <c r="I67" s="196"/>
      <c r="J67" s="196"/>
      <c r="K67" s="196"/>
      <c r="L67" s="196"/>
      <c r="M67" s="196"/>
      <c r="N67" s="196"/>
      <c r="O67" s="196"/>
      <c r="P67" s="196"/>
      <c r="Q67" s="196"/>
      <c r="R67" s="196"/>
      <c r="S67" s="196"/>
      <c r="T67" s="196"/>
      <c r="U67" s="196"/>
      <c r="V67" s="196"/>
      <c r="W67" s="196"/>
      <c r="X67" s="196"/>
      <c r="Y67" s="196"/>
      <c r="Z67" s="196"/>
      <c r="AA67" s="196"/>
      <c r="AB67" s="188">
        <v>4</v>
      </c>
      <c r="AC67" s="270"/>
      <c r="AD67" s="188">
        <f t="shared" si="10"/>
        <v>120</v>
      </c>
      <c r="AE67" s="189"/>
      <c r="AF67" s="228">
        <f t="shared" si="11"/>
        <v>60</v>
      </c>
      <c r="AG67" s="189"/>
      <c r="AH67" s="228">
        <v>20</v>
      </c>
      <c r="AI67" s="189"/>
      <c r="AJ67" s="228">
        <v>40</v>
      </c>
      <c r="AK67" s="189"/>
      <c r="AL67" s="228">
        <v>0</v>
      </c>
      <c r="AM67" s="189"/>
      <c r="AN67" s="228">
        <v>60</v>
      </c>
      <c r="AO67" s="270"/>
      <c r="AP67" s="66">
        <v>4</v>
      </c>
      <c r="AQ67" s="60">
        <v>4</v>
      </c>
      <c r="AR67" s="60"/>
      <c r="AS67" s="80"/>
      <c r="AT67" s="66"/>
      <c r="AU67" s="60"/>
      <c r="AV67" s="60"/>
      <c r="AW67" s="80"/>
      <c r="AX67" s="66"/>
      <c r="AY67" s="60"/>
      <c r="AZ67" s="60"/>
      <c r="BA67" s="80"/>
      <c r="BB67" s="66"/>
      <c r="BC67" s="60"/>
      <c r="BD67" s="60"/>
      <c r="BE67" s="80"/>
      <c r="BF67" s="251" t="s">
        <v>93</v>
      </c>
      <c r="BG67" s="252"/>
      <c r="BH67" s="252"/>
      <c r="BI67" s="252"/>
    </row>
    <row r="68" spans="1:61" s="115" customFormat="1" ht="11.25" customHeight="1" x14ac:dyDescent="0.25">
      <c r="A68" s="185" t="s">
        <v>227</v>
      </c>
      <c r="B68" s="185"/>
      <c r="C68" s="185"/>
      <c r="D68" s="228" t="s">
        <v>254</v>
      </c>
      <c r="E68" s="189"/>
      <c r="F68" s="192" t="s">
        <v>126</v>
      </c>
      <c r="G68" s="192"/>
      <c r="H68" s="192"/>
      <c r="I68" s="192"/>
      <c r="J68" s="192"/>
      <c r="K68" s="192"/>
      <c r="L68" s="192"/>
      <c r="M68" s="192"/>
      <c r="N68" s="192"/>
      <c r="O68" s="192"/>
      <c r="P68" s="192"/>
      <c r="Q68" s="192"/>
      <c r="R68" s="192"/>
      <c r="S68" s="192"/>
      <c r="T68" s="192"/>
      <c r="U68" s="192"/>
      <c r="V68" s="192"/>
      <c r="W68" s="192"/>
      <c r="X68" s="192"/>
      <c r="Y68" s="192"/>
      <c r="Z68" s="192"/>
      <c r="AA68" s="193"/>
      <c r="AB68" s="205">
        <v>2</v>
      </c>
      <c r="AC68" s="206"/>
      <c r="AD68" s="188">
        <f t="shared" si="10"/>
        <v>60</v>
      </c>
      <c r="AE68" s="189"/>
      <c r="AF68" s="228">
        <f t="shared" si="11"/>
        <v>30</v>
      </c>
      <c r="AG68" s="189"/>
      <c r="AH68" s="207">
        <v>14</v>
      </c>
      <c r="AI68" s="207"/>
      <c r="AJ68" s="207">
        <v>16</v>
      </c>
      <c r="AK68" s="207"/>
      <c r="AL68" s="207">
        <v>0</v>
      </c>
      <c r="AM68" s="207"/>
      <c r="AN68" s="207">
        <v>30</v>
      </c>
      <c r="AO68" s="206"/>
      <c r="AP68" s="66"/>
      <c r="AQ68" s="60"/>
      <c r="AR68" s="60">
        <v>2</v>
      </c>
      <c r="AS68" s="80">
        <v>2</v>
      </c>
      <c r="AT68" s="66"/>
      <c r="AU68" s="60"/>
      <c r="AV68" s="60"/>
      <c r="AW68" s="80"/>
      <c r="AX68" s="66"/>
      <c r="AY68" s="60"/>
      <c r="AZ68" s="60"/>
      <c r="BA68" s="80"/>
      <c r="BB68" s="66"/>
      <c r="BC68" s="60"/>
      <c r="BD68" s="60"/>
      <c r="BE68" s="80"/>
      <c r="BF68" s="251" t="s">
        <v>93</v>
      </c>
      <c r="BG68" s="252"/>
      <c r="BH68" s="252"/>
      <c r="BI68" s="252"/>
    </row>
    <row r="69" spans="1:61" s="115" customFormat="1" ht="11.25" customHeight="1" x14ac:dyDescent="0.25">
      <c r="A69" s="185" t="s">
        <v>227</v>
      </c>
      <c r="B69" s="185"/>
      <c r="C69" s="185"/>
      <c r="D69" s="228" t="s">
        <v>255</v>
      </c>
      <c r="E69" s="189"/>
      <c r="F69" s="192" t="s">
        <v>127</v>
      </c>
      <c r="G69" s="192"/>
      <c r="H69" s="192"/>
      <c r="I69" s="192"/>
      <c r="J69" s="192"/>
      <c r="K69" s="192"/>
      <c r="L69" s="192"/>
      <c r="M69" s="192"/>
      <c r="N69" s="192"/>
      <c r="O69" s="192"/>
      <c r="P69" s="192"/>
      <c r="Q69" s="192"/>
      <c r="R69" s="192"/>
      <c r="S69" s="192"/>
      <c r="T69" s="192"/>
      <c r="U69" s="192"/>
      <c r="V69" s="192"/>
      <c r="W69" s="192"/>
      <c r="X69" s="192"/>
      <c r="Y69" s="192"/>
      <c r="Z69" s="192"/>
      <c r="AA69" s="193"/>
      <c r="AB69" s="205">
        <v>2</v>
      </c>
      <c r="AC69" s="206"/>
      <c r="AD69" s="188">
        <f t="shared" si="10"/>
        <v>60</v>
      </c>
      <c r="AE69" s="189"/>
      <c r="AF69" s="228">
        <f t="shared" si="11"/>
        <v>30</v>
      </c>
      <c r="AG69" s="189"/>
      <c r="AH69" s="207">
        <v>14</v>
      </c>
      <c r="AI69" s="207"/>
      <c r="AJ69" s="207">
        <v>16</v>
      </c>
      <c r="AK69" s="207"/>
      <c r="AL69" s="207">
        <v>0</v>
      </c>
      <c r="AM69" s="207"/>
      <c r="AN69" s="207">
        <v>30</v>
      </c>
      <c r="AO69" s="206"/>
      <c r="AP69" s="66">
        <v>2</v>
      </c>
      <c r="AQ69" s="60">
        <v>2</v>
      </c>
      <c r="AR69" s="60"/>
      <c r="AS69" s="80"/>
      <c r="AT69" s="66"/>
      <c r="AU69" s="60"/>
      <c r="AV69" s="60"/>
      <c r="AW69" s="80"/>
      <c r="AX69" s="66"/>
      <c r="AY69" s="60"/>
      <c r="AZ69" s="60"/>
      <c r="BA69" s="80"/>
      <c r="BB69" s="66"/>
      <c r="BC69" s="60"/>
      <c r="BD69" s="60"/>
      <c r="BE69" s="80"/>
      <c r="BF69" s="251" t="s">
        <v>93</v>
      </c>
      <c r="BG69" s="252"/>
      <c r="BH69" s="252"/>
      <c r="BI69" s="252"/>
    </row>
    <row r="70" spans="1:61" s="115" customFormat="1" ht="11.25" customHeight="1" x14ac:dyDescent="0.25">
      <c r="A70" s="185" t="s">
        <v>227</v>
      </c>
      <c r="B70" s="185"/>
      <c r="C70" s="185"/>
      <c r="D70" s="228" t="s">
        <v>256</v>
      </c>
      <c r="E70" s="189"/>
      <c r="F70" s="192" t="s">
        <v>128</v>
      </c>
      <c r="G70" s="192"/>
      <c r="H70" s="192"/>
      <c r="I70" s="192"/>
      <c r="J70" s="192"/>
      <c r="K70" s="192"/>
      <c r="L70" s="192"/>
      <c r="M70" s="192"/>
      <c r="N70" s="192"/>
      <c r="O70" s="192"/>
      <c r="P70" s="192"/>
      <c r="Q70" s="192"/>
      <c r="R70" s="192"/>
      <c r="S70" s="192"/>
      <c r="T70" s="192"/>
      <c r="U70" s="192"/>
      <c r="V70" s="192"/>
      <c r="W70" s="192"/>
      <c r="X70" s="192"/>
      <c r="Y70" s="192"/>
      <c r="Z70" s="192"/>
      <c r="AA70" s="193"/>
      <c r="AB70" s="205">
        <v>2</v>
      </c>
      <c r="AC70" s="206"/>
      <c r="AD70" s="188">
        <f t="shared" si="10"/>
        <v>60</v>
      </c>
      <c r="AE70" s="189"/>
      <c r="AF70" s="228">
        <f t="shared" si="11"/>
        <v>30</v>
      </c>
      <c r="AG70" s="189"/>
      <c r="AH70" s="207">
        <v>16</v>
      </c>
      <c r="AI70" s="207"/>
      <c r="AJ70" s="207">
        <v>14</v>
      </c>
      <c r="AK70" s="207"/>
      <c r="AL70" s="207">
        <v>0</v>
      </c>
      <c r="AM70" s="207"/>
      <c r="AN70" s="207">
        <v>30</v>
      </c>
      <c r="AO70" s="206"/>
      <c r="AP70" s="66"/>
      <c r="AQ70" s="60"/>
      <c r="AR70" s="60">
        <v>2</v>
      </c>
      <c r="AS70" s="80">
        <v>2</v>
      </c>
      <c r="AT70" s="66"/>
      <c r="AU70" s="60"/>
      <c r="AV70" s="60"/>
      <c r="AW70" s="80"/>
      <c r="AX70" s="66"/>
      <c r="AY70" s="60"/>
      <c r="AZ70" s="60"/>
      <c r="BA70" s="80"/>
      <c r="BB70" s="66"/>
      <c r="BC70" s="60"/>
      <c r="BD70" s="60"/>
      <c r="BE70" s="80"/>
      <c r="BF70" s="251" t="s">
        <v>93</v>
      </c>
      <c r="BG70" s="252"/>
      <c r="BH70" s="252"/>
      <c r="BI70" s="252"/>
    </row>
    <row r="71" spans="1:61" s="115" customFormat="1" ht="11.25" customHeight="1" x14ac:dyDescent="0.25">
      <c r="A71" s="185" t="s">
        <v>227</v>
      </c>
      <c r="B71" s="185"/>
      <c r="C71" s="185"/>
      <c r="D71" s="228" t="s">
        <v>257</v>
      </c>
      <c r="E71" s="189"/>
      <c r="F71" s="192" t="s">
        <v>129</v>
      </c>
      <c r="G71" s="192"/>
      <c r="H71" s="192"/>
      <c r="I71" s="192"/>
      <c r="J71" s="192"/>
      <c r="K71" s="192"/>
      <c r="L71" s="192"/>
      <c r="M71" s="192"/>
      <c r="N71" s="192"/>
      <c r="O71" s="192"/>
      <c r="P71" s="192"/>
      <c r="Q71" s="192"/>
      <c r="R71" s="192"/>
      <c r="S71" s="192"/>
      <c r="T71" s="192"/>
      <c r="U71" s="192"/>
      <c r="V71" s="192"/>
      <c r="W71" s="192"/>
      <c r="X71" s="192"/>
      <c r="Y71" s="192"/>
      <c r="Z71" s="192"/>
      <c r="AA71" s="193"/>
      <c r="AB71" s="205">
        <v>4</v>
      </c>
      <c r="AC71" s="206"/>
      <c r="AD71" s="188">
        <v>120</v>
      </c>
      <c r="AE71" s="189"/>
      <c r="AF71" s="228">
        <f t="shared" si="11"/>
        <v>60</v>
      </c>
      <c r="AG71" s="189"/>
      <c r="AH71" s="207">
        <v>40</v>
      </c>
      <c r="AI71" s="207"/>
      <c r="AJ71" s="207">
        <v>20</v>
      </c>
      <c r="AK71" s="207"/>
      <c r="AL71" s="207">
        <v>0</v>
      </c>
      <c r="AM71" s="207"/>
      <c r="AN71" s="207">
        <v>60</v>
      </c>
      <c r="AO71" s="206"/>
      <c r="AP71" s="66"/>
      <c r="AQ71" s="60"/>
      <c r="AR71" s="60"/>
      <c r="AS71" s="80"/>
      <c r="AT71" s="66"/>
      <c r="AU71" s="60"/>
      <c r="AV71" s="60"/>
      <c r="AW71" s="80"/>
      <c r="AX71" s="66"/>
      <c r="AY71" s="73"/>
      <c r="AZ71" s="60">
        <v>4</v>
      </c>
      <c r="BA71" s="80">
        <v>4</v>
      </c>
      <c r="BB71" s="66"/>
      <c r="BC71" s="60"/>
      <c r="BD71" s="60"/>
      <c r="BE71" s="80"/>
      <c r="BF71" s="254" t="s">
        <v>93</v>
      </c>
      <c r="BG71" s="293"/>
      <c r="BH71" s="293"/>
      <c r="BI71" s="293"/>
    </row>
    <row r="72" spans="1:61" s="115" customFormat="1" ht="11.25" customHeight="1" x14ac:dyDescent="0.25">
      <c r="A72" s="185" t="s">
        <v>227</v>
      </c>
      <c r="B72" s="185"/>
      <c r="C72" s="185"/>
      <c r="D72" s="228" t="s">
        <v>258</v>
      </c>
      <c r="E72" s="189"/>
      <c r="F72" s="192" t="s">
        <v>130</v>
      </c>
      <c r="G72" s="192"/>
      <c r="H72" s="192"/>
      <c r="I72" s="192"/>
      <c r="J72" s="192"/>
      <c r="K72" s="192"/>
      <c r="L72" s="192"/>
      <c r="M72" s="192"/>
      <c r="N72" s="192"/>
      <c r="O72" s="192"/>
      <c r="P72" s="192"/>
      <c r="Q72" s="192"/>
      <c r="R72" s="192"/>
      <c r="S72" s="192"/>
      <c r="T72" s="192"/>
      <c r="U72" s="192"/>
      <c r="V72" s="192"/>
      <c r="W72" s="192"/>
      <c r="X72" s="192"/>
      <c r="Y72" s="192"/>
      <c r="Z72" s="192"/>
      <c r="AA72" s="193"/>
      <c r="AB72" s="205">
        <v>2</v>
      </c>
      <c r="AC72" s="206"/>
      <c r="AD72" s="188">
        <v>60</v>
      </c>
      <c r="AE72" s="189"/>
      <c r="AF72" s="228">
        <f t="shared" si="11"/>
        <v>30</v>
      </c>
      <c r="AG72" s="189"/>
      <c r="AH72" s="207">
        <v>18</v>
      </c>
      <c r="AI72" s="207"/>
      <c r="AJ72" s="228">
        <v>12</v>
      </c>
      <c r="AK72" s="189"/>
      <c r="AL72" s="207">
        <v>0</v>
      </c>
      <c r="AM72" s="207"/>
      <c r="AN72" s="207">
        <v>30</v>
      </c>
      <c r="AO72" s="206"/>
      <c r="AP72" s="66">
        <v>2</v>
      </c>
      <c r="AQ72" s="60">
        <v>2</v>
      </c>
      <c r="AR72" s="60"/>
      <c r="AS72" s="80"/>
      <c r="AT72" s="66"/>
      <c r="AU72" s="60"/>
      <c r="AV72" s="60"/>
      <c r="AW72" s="80"/>
      <c r="AX72" s="66"/>
      <c r="AY72" s="73"/>
      <c r="AZ72" s="60"/>
      <c r="BA72" s="80"/>
      <c r="BB72" s="66"/>
      <c r="BC72" s="60"/>
      <c r="BD72" s="60"/>
      <c r="BE72" s="80"/>
      <c r="BF72" s="254" t="s">
        <v>93</v>
      </c>
      <c r="BG72" s="293"/>
      <c r="BH72" s="293"/>
      <c r="BI72" s="293"/>
    </row>
    <row r="73" spans="1:61" s="115" customFormat="1" ht="11.25" customHeight="1" x14ac:dyDescent="0.25">
      <c r="A73" s="185" t="s">
        <v>227</v>
      </c>
      <c r="B73" s="185"/>
      <c r="C73" s="185"/>
      <c r="D73" s="228" t="s">
        <v>239</v>
      </c>
      <c r="E73" s="189"/>
      <c r="F73" s="192" t="s">
        <v>131</v>
      </c>
      <c r="G73" s="192"/>
      <c r="H73" s="192"/>
      <c r="I73" s="192"/>
      <c r="J73" s="192"/>
      <c r="K73" s="192"/>
      <c r="L73" s="192"/>
      <c r="M73" s="192"/>
      <c r="N73" s="192"/>
      <c r="O73" s="192"/>
      <c r="P73" s="192"/>
      <c r="Q73" s="192"/>
      <c r="R73" s="192"/>
      <c r="S73" s="192"/>
      <c r="T73" s="192"/>
      <c r="U73" s="192"/>
      <c r="V73" s="192"/>
      <c r="W73" s="192"/>
      <c r="X73" s="192"/>
      <c r="Y73" s="192"/>
      <c r="Z73" s="192"/>
      <c r="AA73" s="193"/>
      <c r="AB73" s="205">
        <v>2</v>
      </c>
      <c r="AC73" s="206"/>
      <c r="AD73" s="188">
        <f t="shared" si="10"/>
        <v>60</v>
      </c>
      <c r="AE73" s="189"/>
      <c r="AF73" s="228">
        <f t="shared" si="11"/>
        <v>30</v>
      </c>
      <c r="AG73" s="189"/>
      <c r="AH73" s="207">
        <v>20</v>
      </c>
      <c r="AI73" s="207"/>
      <c r="AJ73" s="207">
        <v>10</v>
      </c>
      <c r="AK73" s="207"/>
      <c r="AL73" s="207">
        <v>0</v>
      </c>
      <c r="AM73" s="207"/>
      <c r="AN73" s="207">
        <v>30</v>
      </c>
      <c r="AO73" s="206"/>
      <c r="AP73" s="66"/>
      <c r="AQ73" s="60"/>
      <c r="AR73" s="60">
        <v>2</v>
      </c>
      <c r="AS73" s="80">
        <v>2</v>
      </c>
      <c r="AT73" s="66"/>
      <c r="AU73" s="60"/>
      <c r="AV73" s="60"/>
      <c r="AW73" s="80"/>
      <c r="AX73" s="66"/>
      <c r="AY73" s="73"/>
      <c r="AZ73" s="60"/>
      <c r="BA73" s="80"/>
      <c r="BB73" s="66"/>
      <c r="BC73" s="60"/>
      <c r="BD73" s="60"/>
      <c r="BE73" s="80"/>
      <c r="BF73" s="254" t="s">
        <v>93</v>
      </c>
      <c r="BG73" s="293"/>
      <c r="BH73" s="293"/>
      <c r="BI73" s="293"/>
    </row>
    <row r="74" spans="1:61" s="115" customFormat="1" ht="11.25" customHeight="1" x14ac:dyDescent="0.25">
      <c r="A74" s="185" t="s">
        <v>227</v>
      </c>
      <c r="B74" s="185"/>
      <c r="C74" s="185"/>
      <c r="D74" s="228" t="s">
        <v>259</v>
      </c>
      <c r="E74" s="189"/>
      <c r="F74" s="192" t="s">
        <v>141</v>
      </c>
      <c r="G74" s="192"/>
      <c r="H74" s="192"/>
      <c r="I74" s="192"/>
      <c r="J74" s="192"/>
      <c r="K74" s="192"/>
      <c r="L74" s="192"/>
      <c r="M74" s="192"/>
      <c r="N74" s="192"/>
      <c r="O74" s="192"/>
      <c r="P74" s="192"/>
      <c r="Q74" s="192"/>
      <c r="R74" s="192"/>
      <c r="S74" s="192"/>
      <c r="T74" s="192"/>
      <c r="U74" s="192"/>
      <c r="V74" s="192"/>
      <c r="W74" s="192"/>
      <c r="X74" s="192"/>
      <c r="Y74" s="192"/>
      <c r="Z74" s="192"/>
      <c r="AA74" s="193"/>
      <c r="AB74" s="205">
        <v>4</v>
      </c>
      <c r="AC74" s="206"/>
      <c r="AD74" s="188">
        <f t="shared" si="10"/>
        <v>120</v>
      </c>
      <c r="AE74" s="189"/>
      <c r="AF74" s="228">
        <f t="shared" si="11"/>
        <v>60</v>
      </c>
      <c r="AG74" s="189"/>
      <c r="AH74" s="228">
        <v>48</v>
      </c>
      <c r="AI74" s="189"/>
      <c r="AJ74" s="207">
        <v>12</v>
      </c>
      <c r="AK74" s="207"/>
      <c r="AL74" s="207">
        <v>0</v>
      </c>
      <c r="AM74" s="207"/>
      <c r="AN74" s="207">
        <v>60</v>
      </c>
      <c r="AO74" s="206"/>
      <c r="AP74" s="66"/>
      <c r="AQ74" s="60"/>
      <c r="AR74" s="60"/>
      <c r="AS74" s="80"/>
      <c r="AT74" s="66">
        <v>4</v>
      </c>
      <c r="AU74" s="60">
        <v>4</v>
      </c>
      <c r="AV74" s="60"/>
      <c r="AW74" s="80"/>
      <c r="AX74" s="66"/>
      <c r="AY74" s="73"/>
      <c r="AZ74" s="60"/>
      <c r="BA74" s="80"/>
      <c r="BB74" s="66"/>
      <c r="BC74" s="60"/>
      <c r="BD74" s="60"/>
      <c r="BE74" s="80"/>
      <c r="BF74" s="254" t="s">
        <v>93</v>
      </c>
      <c r="BG74" s="293"/>
      <c r="BH74" s="293"/>
      <c r="BI74" s="293"/>
    </row>
    <row r="75" spans="1:61" s="115" customFormat="1" ht="11.25" customHeight="1" x14ac:dyDescent="0.25">
      <c r="A75" s="185" t="s">
        <v>227</v>
      </c>
      <c r="B75" s="185"/>
      <c r="C75" s="185"/>
      <c r="D75" s="228" t="s">
        <v>260</v>
      </c>
      <c r="E75" s="189"/>
      <c r="F75" s="192" t="s">
        <v>142</v>
      </c>
      <c r="G75" s="192"/>
      <c r="H75" s="192"/>
      <c r="I75" s="192"/>
      <c r="J75" s="192"/>
      <c r="K75" s="192"/>
      <c r="L75" s="192"/>
      <c r="M75" s="192"/>
      <c r="N75" s="192"/>
      <c r="O75" s="192"/>
      <c r="P75" s="192"/>
      <c r="Q75" s="192"/>
      <c r="R75" s="192"/>
      <c r="S75" s="192"/>
      <c r="T75" s="192"/>
      <c r="U75" s="192"/>
      <c r="V75" s="192"/>
      <c r="W75" s="192"/>
      <c r="X75" s="192"/>
      <c r="Y75" s="192"/>
      <c r="Z75" s="192"/>
      <c r="AA75" s="193"/>
      <c r="AB75" s="188">
        <v>4</v>
      </c>
      <c r="AC75" s="270"/>
      <c r="AD75" s="188">
        <f t="shared" si="10"/>
        <v>120</v>
      </c>
      <c r="AE75" s="189"/>
      <c r="AF75" s="228">
        <v>60</v>
      </c>
      <c r="AG75" s="189"/>
      <c r="AH75" s="228">
        <v>30</v>
      </c>
      <c r="AI75" s="189"/>
      <c r="AJ75" s="228">
        <v>30</v>
      </c>
      <c r="AK75" s="189"/>
      <c r="AL75" s="228">
        <v>0</v>
      </c>
      <c r="AM75" s="189"/>
      <c r="AN75" s="228">
        <v>60</v>
      </c>
      <c r="AO75" s="270"/>
      <c r="AP75" s="66"/>
      <c r="AQ75" s="60"/>
      <c r="AR75" s="60"/>
      <c r="AS75" s="80"/>
      <c r="AT75" s="66"/>
      <c r="AU75" s="60"/>
      <c r="AV75" s="60">
        <v>4</v>
      </c>
      <c r="AW75" s="80">
        <v>4</v>
      </c>
      <c r="AX75" s="66"/>
      <c r="AY75" s="73"/>
      <c r="AZ75" s="60"/>
      <c r="BA75" s="80"/>
      <c r="BB75" s="66"/>
      <c r="BC75" s="60"/>
      <c r="BD75" s="60"/>
      <c r="BE75" s="80"/>
      <c r="BF75" s="254" t="s">
        <v>93</v>
      </c>
      <c r="BG75" s="293"/>
      <c r="BH75" s="293"/>
      <c r="BI75" s="293"/>
    </row>
    <row r="76" spans="1:61" s="115" customFormat="1" ht="11.25" customHeight="1" x14ac:dyDescent="0.25">
      <c r="A76" s="185" t="s">
        <v>227</v>
      </c>
      <c r="B76" s="185"/>
      <c r="C76" s="185"/>
      <c r="D76" s="228" t="s">
        <v>175</v>
      </c>
      <c r="E76" s="189"/>
      <c r="F76" s="192" t="s">
        <v>146</v>
      </c>
      <c r="G76" s="192"/>
      <c r="H76" s="192"/>
      <c r="I76" s="192"/>
      <c r="J76" s="192"/>
      <c r="K76" s="192"/>
      <c r="L76" s="192"/>
      <c r="M76" s="192"/>
      <c r="N76" s="192"/>
      <c r="O76" s="192"/>
      <c r="P76" s="192"/>
      <c r="Q76" s="192"/>
      <c r="R76" s="192"/>
      <c r="S76" s="192"/>
      <c r="T76" s="192"/>
      <c r="U76" s="192"/>
      <c r="V76" s="192"/>
      <c r="W76" s="192"/>
      <c r="X76" s="192"/>
      <c r="Y76" s="192"/>
      <c r="Z76" s="192"/>
      <c r="AA76" s="193"/>
      <c r="AB76" s="188">
        <v>4</v>
      </c>
      <c r="AC76" s="270"/>
      <c r="AD76" s="188">
        <f t="shared" si="10"/>
        <v>120</v>
      </c>
      <c r="AE76" s="189"/>
      <c r="AF76" s="228">
        <f t="shared" si="11"/>
        <v>60</v>
      </c>
      <c r="AG76" s="189"/>
      <c r="AH76" s="228">
        <v>40</v>
      </c>
      <c r="AI76" s="189"/>
      <c r="AJ76" s="228">
        <v>20</v>
      </c>
      <c r="AK76" s="189"/>
      <c r="AL76" s="228">
        <v>0</v>
      </c>
      <c r="AM76" s="271"/>
      <c r="AN76" s="228">
        <v>60</v>
      </c>
      <c r="AO76" s="270"/>
      <c r="AP76" s="66"/>
      <c r="AQ76" s="60"/>
      <c r="AR76" s="60"/>
      <c r="AS76" s="80"/>
      <c r="AT76" s="66"/>
      <c r="AU76" s="60"/>
      <c r="AV76" s="60"/>
      <c r="AW76" s="80"/>
      <c r="AX76" s="66">
        <v>4</v>
      </c>
      <c r="AY76" s="73">
        <v>4</v>
      </c>
      <c r="AZ76" s="60"/>
      <c r="BA76" s="80"/>
      <c r="BB76" s="66"/>
      <c r="BC76" s="60"/>
      <c r="BD76" s="60"/>
      <c r="BE76" s="80"/>
      <c r="BF76" s="253" t="s">
        <v>94</v>
      </c>
      <c r="BG76" s="253"/>
      <c r="BH76" s="253"/>
      <c r="BI76" s="254"/>
    </row>
    <row r="77" spans="1:61" s="115" customFormat="1" ht="11.25" customHeight="1" x14ac:dyDescent="0.25">
      <c r="A77" s="185" t="s">
        <v>227</v>
      </c>
      <c r="B77" s="185"/>
      <c r="C77" s="185"/>
      <c r="D77" s="228" t="s">
        <v>176</v>
      </c>
      <c r="E77" s="189"/>
      <c r="F77" s="193" t="s">
        <v>147</v>
      </c>
      <c r="G77" s="196"/>
      <c r="H77" s="196"/>
      <c r="I77" s="196"/>
      <c r="J77" s="196"/>
      <c r="K77" s="196"/>
      <c r="L77" s="196"/>
      <c r="M77" s="196"/>
      <c r="N77" s="196"/>
      <c r="O77" s="196"/>
      <c r="P77" s="196"/>
      <c r="Q77" s="196"/>
      <c r="R77" s="196"/>
      <c r="S77" s="196"/>
      <c r="T77" s="196"/>
      <c r="U77" s="196"/>
      <c r="V77" s="196"/>
      <c r="W77" s="196"/>
      <c r="X77" s="196"/>
      <c r="Y77" s="196"/>
      <c r="Z77" s="196"/>
      <c r="AA77" s="196"/>
      <c r="AB77" s="188">
        <v>4</v>
      </c>
      <c r="AC77" s="270"/>
      <c r="AD77" s="188">
        <v>120</v>
      </c>
      <c r="AE77" s="189"/>
      <c r="AF77" s="228">
        <v>60</v>
      </c>
      <c r="AG77" s="189"/>
      <c r="AH77" s="228">
        <v>30</v>
      </c>
      <c r="AI77" s="189"/>
      <c r="AJ77" s="228">
        <v>30</v>
      </c>
      <c r="AK77" s="189"/>
      <c r="AL77" s="228">
        <v>0</v>
      </c>
      <c r="AM77" s="189"/>
      <c r="AN77" s="228">
        <v>60</v>
      </c>
      <c r="AO77" s="270"/>
      <c r="AP77" s="66"/>
      <c r="AQ77" s="60"/>
      <c r="AR77" s="60"/>
      <c r="AS77" s="80"/>
      <c r="AT77" s="66"/>
      <c r="AU77" s="60"/>
      <c r="AV77" s="60">
        <v>4</v>
      </c>
      <c r="AW77" s="80">
        <v>4</v>
      </c>
      <c r="AX77" s="66"/>
      <c r="AY77" s="73"/>
      <c r="AZ77" s="60"/>
      <c r="BA77" s="80"/>
      <c r="BB77" s="66"/>
      <c r="BC77" s="60"/>
      <c r="BD77" s="60"/>
      <c r="BE77" s="80"/>
      <c r="BF77" s="254" t="s">
        <v>93</v>
      </c>
      <c r="BG77" s="293"/>
      <c r="BH77" s="293"/>
      <c r="BI77" s="293"/>
    </row>
    <row r="78" spans="1:61" s="115" customFormat="1" ht="11.25" customHeight="1" x14ac:dyDescent="0.25">
      <c r="A78" s="185" t="s">
        <v>227</v>
      </c>
      <c r="B78" s="185"/>
      <c r="C78" s="185"/>
      <c r="D78" s="228" t="s">
        <v>261</v>
      </c>
      <c r="E78" s="189"/>
      <c r="F78" s="192" t="s">
        <v>168</v>
      </c>
      <c r="G78" s="192"/>
      <c r="H78" s="192"/>
      <c r="I78" s="192"/>
      <c r="J78" s="192"/>
      <c r="K78" s="192"/>
      <c r="L78" s="192"/>
      <c r="M78" s="192"/>
      <c r="N78" s="192"/>
      <c r="O78" s="192"/>
      <c r="P78" s="192"/>
      <c r="Q78" s="192"/>
      <c r="R78" s="192"/>
      <c r="S78" s="192"/>
      <c r="T78" s="192"/>
      <c r="U78" s="192"/>
      <c r="V78" s="192"/>
      <c r="W78" s="192"/>
      <c r="X78" s="192"/>
      <c r="Y78" s="192"/>
      <c r="Z78" s="192"/>
      <c r="AA78" s="193"/>
      <c r="AB78" s="205">
        <v>4</v>
      </c>
      <c r="AC78" s="206"/>
      <c r="AD78" s="188">
        <v>120</v>
      </c>
      <c r="AE78" s="189"/>
      <c r="AF78" s="228">
        <v>60</v>
      </c>
      <c r="AG78" s="189"/>
      <c r="AH78" s="228">
        <v>40</v>
      </c>
      <c r="AI78" s="189"/>
      <c r="AJ78" s="207">
        <v>20</v>
      </c>
      <c r="AK78" s="207"/>
      <c r="AL78" s="207">
        <v>0</v>
      </c>
      <c r="AM78" s="207"/>
      <c r="AN78" s="207">
        <v>60</v>
      </c>
      <c r="AO78" s="206"/>
      <c r="AP78" s="66"/>
      <c r="AQ78" s="60"/>
      <c r="AR78" s="60"/>
      <c r="AS78" s="80"/>
      <c r="AT78" s="66"/>
      <c r="AU78" s="60"/>
      <c r="AV78" s="60"/>
      <c r="AW78" s="80"/>
      <c r="AX78" s="66">
        <v>4</v>
      </c>
      <c r="AY78" s="73">
        <v>4</v>
      </c>
      <c r="AZ78" s="60"/>
      <c r="BA78" s="80"/>
      <c r="BB78" s="66"/>
      <c r="BC78" s="60"/>
      <c r="BD78" s="60"/>
      <c r="BE78" s="80"/>
      <c r="BF78" s="253" t="s">
        <v>94</v>
      </c>
      <c r="BG78" s="253"/>
      <c r="BH78" s="253"/>
      <c r="BI78" s="254"/>
    </row>
    <row r="79" spans="1:61" s="115" customFormat="1" ht="11.25" customHeight="1" x14ac:dyDescent="0.25">
      <c r="A79" s="185" t="s">
        <v>227</v>
      </c>
      <c r="B79" s="185"/>
      <c r="C79" s="185"/>
      <c r="D79" s="228" t="s">
        <v>262</v>
      </c>
      <c r="E79" s="189"/>
      <c r="F79" s="192" t="s">
        <v>167</v>
      </c>
      <c r="G79" s="192"/>
      <c r="H79" s="192"/>
      <c r="I79" s="192"/>
      <c r="J79" s="192"/>
      <c r="K79" s="192"/>
      <c r="L79" s="192"/>
      <c r="M79" s="192"/>
      <c r="N79" s="192"/>
      <c r="O79" s="192"/>
      <c r="P79" s="192"/>
      <c r="Q79" s="192"/>
      <c r="R79" s="192"/>
      <c r="S79" s="192"/>
      <c r="T79" s="192"/>
      <c r="U79" s="192"/>
      <c r="V79" s="192"/>
      <c r="W79" s="192"/>
      <c r="X79" s="192"/>
      <c r="Y79" s="192"/>
      <c r="Z79" s="192"/>
      <c r="AA79" s="193"/>
      <c r="AB79" s="205">
        <v>5</v>
      </c>
      <c r="AC79" s="206"/>
      <c r="AD79" s="188">
        <v>150</v>
      </c>
      <c r="AE79" s="189"/>
      <c r="AF79" s="228">
        <v>74</v>
      </c>
      <c r="AG79" s="189"/>
      <c r="AH79" s="228">
        <v>52</v>
      </c>
      <c r="AI79" s="189"/>
      <c r="AJ79" s="207">
        <v>22</v>
      </c>
      <c r="AK79" s="207"/>
      <c r="AL79" s="207">
        <v>0</v>
      </c>
      <c r="AM79" s="207"/>
      <c r="AN79" s="207">
        <v>76</v>
      </c>
      <c r="AO79" s="206"/>
      <c r="AP79" s="66"/>
      <c r="AQ79" s="60"/>
      <c r="AR79" s="60"/>
      <c r="AS79" s="80"/>
      <c r="AT79" s="66"/>
      <c r="AU79" s="60"/>
      <c r="AV79" s="60"/>
      <c r="AW79" s="80"/>
      <c r="AX79" s="66"/>
      <c r="AY79" s="73"/>
      <c r="AZ79" s="60">
        <v>5</v>
      </c>
      <c r="BA79" s="80">
        <v>5</v>
      </c>
      <c r="BB79" s="66"/>
      <c r="BC79" s="60"/>
      <c r="BD79" s="60"/>
      <c r="BE79" s="80"/>
      <c r="BF79" s="254" t="s">
        <v>93</v>
      </c>
      <c r="BG79" s="293"/>
      <c r="BH79" s="293"/>
      <c r="BI79" s="293"/>
    </row>
    <row r="80" spans="1:61" s="115" customFormat="1" ht="11.25" customHeight="1" x14ac:dyDescent="0.25">
      <c r="A80" s="185" t="s">
        <v>227</v>
      </c>
      <c r="B80" s="185"/>
      <c r="C80" s="185"/>
      <c r="D80" s="228" t="s">
        <v>263</v>
      </c>
      <c r="E80" s="189"/>
      <c r="F80" s="192" t="s">
        <v>193</v>
      </c>
      <c r="G80" s="192"/>
      <c r="H80" s="192"/>
      <c r="I80" s="192"/>
      <c r="J80" s="192"/>
      <c r="K80" s="192"/>
      <c r="L80" s="192"/>
      <c r="M80" s="192"/>
      <c r="N80" s="192"/>
      <c r="O80" s="192"/>
      <c r="P80" s="192"/>
      <c r="Q80" s="192"/>
      <c r="R80" s="192"/>
      <c r="S80" s="192"/>
      <c r="T80" s="192"/>
      <c r="U80" s="192"/>
      <c r="V80" s="192"/>
      <c r="W80" s="192"/>
      <c r="X80" s="192"/>
      <c r="Y80" s="192"/>
      <c r="Z80" s="192"/>
      <c r="AA80" s="193"/>
      <c r="AB80" s="188">
        <v>4</v>
      </c>
      <c r="AC80" s="270"/>
      <c r="AD80" s="188">
        <v>120</v>
      </c>
      <c r="AE80" s="189"/>
      <c r="AF80" s="228">
        <v>52</v>
      </c>
      <c r="AG80" s="189"/>
      <c r="AH80" s="228">
        <v>26</v>
      </c>
      <c r="AI80" s="189"/>
      <c r="AJ80" s="228">
        <v>26</v>
      </c>
      <c r="AK80" s="189"/>
      <c r="AL80" s="228">
        <v>0</v>
      </c>
      <c r="AM80" s="189"/>
      <c r="AN80" s="228">
        <v>68</v>
      </c>
      <c r="AO80" s="270"/>
      <c r="AP80" s="66"/>
      <c r="AQ80" s="60"/>
      <c r="AR80" s="60"/>
      <c r="AS80" s="80"/>
      <c r="AT80" s="66"/>
      <c r="AU80" s="60"/>
      <c r="AV80" s="60"/>
      <c r="AW80" s="80"/>
      <c r="AX80" s="66"/>
      <c r="AY80" s="73"/>
      <c r="AZ80" s="60"/>
      <c r="BA80" s="80"/>
      <c r="BB80" s="66">
        <v>4</v>
      </c>
      <c r="BC80" s="60">
        <v>4</v>
      </c>
      <c r="BD80" s="60"/>
      <c r="BE80" s="80"/>
      <c r="BF80" s="298" t="s">
        <v>93</v>
      </c>
      <c r="BG80" s="253"/>
      <c r="BH80" s="253"/>
      <c r="BI80" s="254"/>
    </row>
    <row r="81" spans="1:61" s="119" customFormat="1" ht="25.5" customHeight="1" x14ac:dyDescent="0.2">
      <c r="A81" s="185" t="s">
        <v>227</v>
      </c>
      <c r="B81" s="185"/>
      <c r="C81" s="185"/>
      <c r="D81" s="228" t="s">
        <v>264</v>
      </c>
      <c r="E81" s="189"/>
      <c r="F81" s="290" t="s">
        <v>150</v>
      </c>
      <c r="G81" s="291"/>
      <c r="H81" s="291"/>
      <c r="I81" s="291"/>
      <c r="J81" s="291"/>
      <c r="K81" s="291"/>
      <c r="L81" s="291"/>
      <c r="M81" s="291"/>
      <c r="N81" s="291"/>
      <c r="O81" s="291"/>
      <c r="P81" s="291"/>
      <c r="Q81" s="291"/>
      <c r="R81" s="291"/>
      <c r="S81" s="291"/>
      <c r="T81" s="291"/>
      <c r="U81" s="291"/>
      <c r="V81" s="291"/>
      <c r="W81" s="291"/>
      <c r="X81" s="291"/>
      <c r="Y81" s="291"/>
      <c r="Z81" s="291"/>
      <c r="AA81" s="291"/>
      <c r="AB81" s="188">
        <v>4</v>
      </c>
      <c r="AC81" s="270"/>
      <c r="AD81" s="188">
        <v>120</v>
      </c>
      <c r="AE81" s="189"/>
      <c r="AF81" s="228">
        <f t="shared" si="11"/>
        <v>60</v>
      </c>
      <c r="AG81" s="189"/>
      <c r="AH81" s="228">
        <v>30</v>
      </c>
      <c r="AI81" s="189"/>
      <c r="AJ81" s="228">
        <v>30</v>
      </c>
      <c r="AK81" s="189"/>
      <c r="AL81" s="228">
        <v>0</v>
      </c>
      <c r="AM81" s="189"/>
      <c r="AN81" s="228">
        <v>60</v>
      </c>
      <c r="AO81" s="270"/>
      <c r="AP81" s="66"/>
      <c r="AQ81" s="60"/>
      <c r="AR81" s="60"/>
      <c r="AS81" s="80"/>
      <c r="AT81" s="66">
        <v>4</v>
      </c>
      <c r="AU81" s="60">
        <v>4</v>
      </c>
      <c r="AV81" s="60"/>
      <c r="AW81" s="80"/>
      <c r="AX81" s="66"/>
      <c r="AY81" s="73"/>
      <c r="AZ81" s="60"/>
      <c r="BA81" s="80"/>
      <c r="BB81" s="66"/>
      <c r="BC81" s="60"/>
      <c r="BD81" s="60"/>
      <c r="BE81" s="80"/>
      <c r="BF81" s="254" t="s">
        <v>93</v>
      </c>
      <c r="BG81" s="293"/>
      <c r="BH81" s="293"/>
      <c r="BI81" s="293"/>
    </row>
    <row r="82" spans="1:61" s="115" customFormat="1" ht="27" customHeight="1" x14ac:dyDescent="0.25">
      <c r="A82" s="185" t="s">
        <v>227</v>
      </c>
      <c r="B82" s="185"/>
      <c r="C82" s="185"/>
      <c r="D82" s="228" t="s">
        <v>265</v>
      </c>
      <c r="E82" s="189"/>
      <c r="F82" s="290" t="s">
        <v>151</v>
      </c>
      <c r="G82" s="291"/>
      <c r="H82" s="291"/>
      <c r="I82" s="291"/>
      <c r="J82" s="291"/>
      <c r="K82" s="291"/>
      <c r="L82" s="291"/>
      <c r="M82" s="291"/>
      <c r="N82" s="291"/>
      <c r="O82" s="291"/>
      <c r="P82" s="291"/>
      <c r="Q82" s="291"/>
      <c r="R82" s="291"/>
      <c r="S82" s="291"/>
      <c r="T82" s="291"/>
      <c r="U82" s="291"/>
      <c r="V82" s="291"/>
      <c r="W82" s="291"/>
      <c r="X82" s="291"/>
      <c r="Y82" s="291"/>
      <c r="Z82" s="291"/>
      <c r="AA82" s="291"/>
      <c r="AB82" s="205">
        <v>4</v>
      </c>
      <c r="AC82" s="206"/>
      <c r="AD82" s="188">
        <v>120</v>
      </c>
      <c r="AE82" s="189"/>
      <c r="AF82" s="228">
        <v>60</v>
      </c>
      <c r="AG82" s="189"/>
      <c r="AH82" s="228">
        <v>30</v>
      </c>
      <c r="AI82" s="189"/>
      <c r="AJ82" s="207">
        <v>30</v>
      </c>
      <c r="AK82" s="207"/>
      <c r="AL82" s="207">
        <v>0</v>
      </c>
      <c r="AM82" s="207"/>
      <c r="AN82" s="207">
        <v>60</v>
      </c>
      <c r="AO82" s="206"/>
      <c r="AP82" s="66"/>
      <c r="AQ82" s="60"/>
      <c r="AR82" s="60"/>
      <c r="AS82" s="80"/>
      <c r="AT82" s="66"/>
      <c r="AU82" s="60"/>
      <c r="AV82" s="60">
        <v>4</v>
      </c>
      <c r="AW82" s="80">
        <v>4</v>
      </c>
      <c r="AX82" s="66"/>
      <c r="AY82" s="73"/>
      <c r="AZ82" s="60"/>
      <c r="BA82" s="80"/>
      <c r="BB82" s="66"/>
      <c r="BC82" s="60"/>
      <c r="BD82" s="60"/>
      <c r="BE82" s="80"/>
      <c r="BF82" s="254" t="s">
        <v>93</v>
      </c>
      <c r="BG82" s="293"/>
      <c r="BH82" s="293"/>
      <c r="BI82" s="293"/>
    </row>
    <row r="83" spans="1:61" s="115" customFormat="1" ht="11.25" customHeight="1" x14ac:dyDescent="0.25">
      <c r="A83" s="185" t="s">
        <v>227</v>
      </c>
      <c r="B83" s="185"/>
      <c r="C83" s="185"/>
      <c r="D83" s="228" t="s">
        <v>266</v>
      </c>
      <c r="E83" s="189"/>
      <c r="F83" s="192" t="s">
        <v>132</v>
      </c>
      <c r="G83" s="192"/>
      <c r="H83" s="192"/>
      <c r="I83" s="192"/>
      <c r="J83" s="192"/>
      <c r="K83" s="192"/>
      <c r="L83" s="192"/>
      <c r="M83" s="192"/>
      <c r="N83" s="192"/>
      <c r="O83" s="192"/>
      <c r="P83" s="192"/>
      <c r="Q83" s="192"/>
      <c r="R83" s="192"/>
      <c r="S83" s="192"/>
      <c r="T83" s="192"/>
      <c r="U83" s="192"/>
      <c r="V83" s="192"/>
      <c r="W83" s="192"/>
      <c r="X83" s="192"/>
      <c r="Y83" s="192"/>
      <c r="Z83" s="192"/>
      <c r="AA83" s="193"/>
      <c r="AB83" s="205">
        <v>5</v>
      </c>
      <c r="AC83" s="206"/>
      <c r="AD83" s="188">
        <v>150</v>
      </c>
      <c r="AE83" s="189"/>
      <c r="AF83" s="228">
        <v>74</v>
      </c>
      <c r="AG83" s="189"/>
      <c r="AH83" s="228">
        <v>44</v>
      </c>
      <c r="AI83" s="189"/>
      <c r="AJ83" s="207">
        <v>30</v>
      </c>
      <c r="AK83" s="207"/>
      <c r="AL83" s="207">
        <v>0</v>
      </c>
      <c r="AM83" s="207"/>
      <c r="AN83" s="207">
        <v>76</v>
      </c>
      <c r="AO83" s="206"/>
      <c r="AP83" s="66"/>
      <c r="AQ83" s="60"/>
      <c r="AR83" s="60"/>
      <c r="AS83" s="80"/>
      <c r="AT83" s="66"/>
      <c r="AU83" s="60"/>
      <c r="AV83" s="60"/>
      <c r="AW83" s="80"/>
      <c r="AX83" s="66"/>
      <c r="AY83" s="73"/>
      <c r="AZ83" s="60">
        <v>5</v>
      </c>
      <c r="BA83" s="80">
        <v>5</v>
      </c>
      <c r="BB83" s="66"/>
      <c r="BC83" s="60"/>
      <c r="BD83" s="60"/>
      <c r="BE83" s="80"/>
      <c r="BF83" s="254" t="s">
        <v>93</v>
      </c>
      <c r="BG83" s="293"/>
      <c r="BH83" s="293"/>
      <c r="BI83" s="293"/>
    </row>
    <row r="84" spans="1:61" s="115" customFormat="1" ht="11.25" customHeight="1" x14ac:dyDescent="0.25">
      <c r="A84" s="185" t="s">
        <v>227</v>
      </c>
      <c r="B84" s="185"/>
      <c r="C84" s="185"/>
      <c r="D84" s="228" t="s">
        <v>267</v>
      </c>
      <c r="E84" s="189"/>
      <c r="F84" s="192" t="s">
        <v>133</v>
      </c>
      <c r="G84" s="192"/>
      <c r="H84" s="192"/>
      <c r="I84" s="192"/>
      <c r="J84" s="192"/>
      <c r="K84" s="192"/>
      <c r="L84" s="192"/>
      <c r="M84" s="192"/>
      <c r="N84" s="192"/>
      <c r="O84" s="192"/>
      <c r="P84" s="192"/>
      <c r="Q84" s="192"/>
      <c r="R84" s="192"/>
      <c r="S84" s="192"/>
      <c r="T84" s="192"/>
      <c r="U84" s="192"/>
      <c r="V84" s="192"/>
      <c r="W84" s="192"/>
      <c r="X84" s="192"/>
      <c r="Y84" s="192"/>
      <c r="Z84" s="192"/>
      <c r="AA84" s="193"/>
      <c r="AB84" s="205">
        <v>4</v>
      </c>
      <c r="AC84" s="206"/>
      <c r="AD84" s="188">
        <f t="shared" si="10"/>
        <v>120</v>
      </c>
      <c r="AE84" s="189"/>
      <c r="AF84" s="228">
        <v>60</v>
      </c>
      <c r="AG84" s="189"/>
      <c r="AH84" s="207">
        <v>30</v>
      </c>
      <c r="AI84" s="207"/>
      <c r="AJ84" s="207">
        <v>30</v>
      </c>
      <c r="AK84" s="207"/>
      <c r="AL84" s="207">
        <v>0</v>
      </c>
      <c r="AM84" s="207"/>
      <c r="AN84" s="207">
        <v>60</v>
      </c>
      <c r="AO84" s="206"/>
      <c r="AP84" s="66"/>
      <c r="AQ84" s="60"/>
      <c r="AR84" s="60"/>
      <c r="AS84" s="80"/>
      <c r="AT84" s="66">
        <v>4</v>
      </c>
      <c r="AU84" s="60">
        <v>4</v>
      </c>
      <c r="AV84" s="60"/>
      <c r="AW84" s="80"/>
      <c r="AX84" s="66"/>
      <c r="AY84" s="73"/>
      <c r="AZ84" s="60"/>
      <c r="BA84" s="80"/>
      <c r="BB84" s="66"/>
      <c r="BC84" s="60"/>
      <c r="BD84" s="60"/>
      <c r="BE84" s="80"/>
      <c r="BF84" s="254" t="s">
        <v>93</v>
      </c>
      <c r="BG84" s="293"/>
      <c r="BH84" s="293"/>
      <c r="BI84" s="293"/>
    </row>
    <row r="85" spans="1:61" s="115" customFormat="1" ht="11.25" customHeight="1" x14ac:dyDescent="0.25">
      <c r="A85" s="185" t="s">
        <v>227</v>
      </c>
      <c r="B85" s="185"/>
      <c r="C85" s="185"/>
      <c r="D85" s="228" t="s">
        <v>268</v>
      </c>
      <c r="E85" s="189"/>
      <c r="F85" s="192" t="s">
        <v>152</v>
      </c>
      <c r="G85" s="192"/>
      <c r="H85" s="192"/>
      <c r="I85" s="192"/>
      <c r="J85" s="192"/>
      <c r="K85" s="192"/>
      <c r="L85" s="192"/>
      <c r="M85" s="192"/>
      <c r="N85" s="192"/>
      <c r="O85" s="192"/>
      <c r="P85" s="192"/>
      <c r="Q85" s="192"/>
      <c r="R85" s="192"/>
      <c r="S85" s="192"/>
      <c r="T85" s="192"/>
      <c r="U85" s="192"/>
      <c r="V85" s="192"/>
      <c r="W85" s="192"/>
      <c r="X85" s="192"/>
      <c r="Y85" s="192"/>
      <c r="Z85" s="192"/>
      <c r="AA85" s="193"/>
      <c r="AB85" s="188">
        <v>4</v>
      </c>
      <c r="AC85" s="270"/>
      <c r="AD85" s="188">
        <v>120</v>
      </c>
      <c r="AE85" s="189"/>
      <c r="AF85" s="228">
        <f t="shared" si="11"/>
        <v>60</v>
      </c>
      <c r="AG85" s="189"/>
      <c r="AH85" s="228">
        <v>40</v>
      </c>
      <c r="AI85" s="189"/>
      <c r="AJ85" s="228">
        <v>20</v>
      </c>
      <c r="AK85" s="189"/>
      <c r="AL85" s="228">
        <v>0</v>
      </c>
      <c r="AM85" s="189"/>
      <c r="AN85" s="228">
        <v>60</v>
      </c>
      <c r="AO85" s="270"/>
      <c r="AP85" s="66"/>
      <c r="AQ85" s="60"/>
      <c r="AR85" s="60"/>
      <c r="AS85" s="80"/>
      <c r="AT85" s="66"/>
      <c r="AU85" s="60"/>
      <c r="AV85" s="60">
        <v>4</v>
      </c>
      <c r="AW85" s="80">
        <v>4</v>
      </c>
      <c r="AX85" s="66"/>
      <c r="AY85" s="73"/>
      <c r="AZ85" s="60"/>
      <c r="BA85" s="80"/>
      <c r="BB85" s="66"/>
      <c r="BC85" s="60"/>
      <c r="BD85" s="60"/>
      <c r="BE85" s="80"/>
      <c r="BF85" s="253" t="s">
        <v>94</v>
      </c>
      <c r="BG85" s="253"/>
      <c r="BH85" s="253"/>
      <c r="BI85" s="254"/>
    </row>
    <row r="86" spans="1:61" s="115" customFormat="1" ht="11.25" customHeight="1" x14ac:dyDescent="0.25">
      <c r="A86" s="185" t="s">
        <v>227</v>
      </c>
      <c r="B86" s="185"/>
      <c r="C86" s="185"/>
      <c r="D86" s="228" t="s">
        <v>269</v>
      </c>
      <c r="E86" s="189"/>
      <c r="F86" s="192" t="s">
        <v>137</v>
      </c>
      <c r="G86" s="192"/>
      <c r="H86" s="192"/>
      <c r="I86" s="192"/>
      <c r="J86" s="192"/>
      <c r="K86" s="192"/>
      <c r="L86" s="192"/>
      <c r="M86" s="192"/>
      <c r="N86" s="192"/>
      <c r="O86" s="192"/>
      <c r="P86" s="192"/>
      <c r="Q86" s="192"/>
      <c r="R86" s="192"/>
      <c r="S86" s="192"/>
      <c r="T86" s="192"/>
      <c r="U86" s="192"/>
      <c r="V86" s="192"/>
      <c r="W86" s="192"/>
      <c r="X86" s="192"/>
      <c r="Y86" s="192"/>
      <c r="Z86" s="192"/>
      <c r="AA86" s="193"/>
      <c r="AB86" s="205">
        <v>5</v>
      </c>
      <c r="AC86" s="206"/>
      <c r="AD86" s="188">
        <v>150</v>
      </c>
      <c r="AE86" s="189"/>
      <c r="AF86" s="228">
        <v>74</v>
      </c>
      <c r="AG86" s="189"/>
      <c r="AH86" s="207">
        <v>44</v>
      </c>
      <c r="AI86" s="207"/>
      <c r="AJ86" s="207">
        <v>30</v>
      </c>
      <c r="AK86" s="207"/>
      <c r="AL86" s="207">
        <v>0</v>
      </c>
      <c r="AM86" s="207"/>
      <c r="AN86" s="207">
        <v>76</v>
      </c>
      <c r="AO86" s="206"/>
      <c r="AP86" s="66"/>
      <c r="AQ86" s="60"/>
      <c r="AR86" s="60"/>
      <c r="AS86" s="80"/>
      <c r="AT86" s="66"/>
      <c r="AU86" s="60"/>
      <c r="AV86" s="60"/>
      <c r="AW86" s="80"/>
      <c r="AX86" s="66"/>
      <c r="AY86" s="73"/>
      <c r="AZ86" s="60">
        <v>5</v>
      </c>
      <c r="BA86" s="80">
        <v>5</v>
      </c>
      <c r="BB86" s="66"/>
      <c r="BC86" s="60"/>
      <c r="BD86" s="60"/>
      <c r="BE86" s="80"/>
      <c r="BF86" s="254" t="s">
        <v>93</v>
      </c>
      <c r="BG86" s="293"/>
      <c r="BH86" s="293"/>
      <c r="BI86" s="293"/>
    </row>
    <row r="87" spans="1:61" s="115" customFormat="1" ht="11.25" customHeight="1" x14ac:dyDescent="0.25">
      <c r="A87" s="185" t="s">
        <v>227</v>
      </c>
      <c r="B87" s="185"/>
      <c r="C87" s="185"/>
      <c r="D87" s="228" t="s">
        <v>270</v>
      </c>
      <c r="E87" s="189"/>
      <c r="F87" s="193" t="s">
        <v>134</v>
      </c>
      <c r="G87" s="196"/>
      <c r="H87" s="196"/>
      <c r="I87" s="196"/>
      <c r="J87" s="196"/>
      <c r="K87" s="196"/>
      <c r="L87" s="196"/>
      <c r="M87" s="196"/>
      <c r="N87" s="196"/>
      <c r="O87" s="196"/>
      <c r="P87" s="196"/>
      <c r="Q87" s="196"/>
      <c r="R87" s="196"/>
      <c r="S87" s="196"/>
      <c r="T87" s="196"/>
      <c r="U87" s="196"/>
      <c r="V87" s="196"/>
      <c r="W87" s="196"/>
      <c r="X87" s="196"/>
      <c r="Y87" s="196"/>
      <c r="Z87" s="196"/>
      <c r="AA87" s="196"/>
      <c r="AB87" s="188">
        <v>4</v>
      </c>
      <c r="AC87" s="270"/>
      <c r="AD87" s="188">
        <v>120</v>
      </c>
      <c r="AE87" s="189"/>
      <c r="AF87" s="228">
        <v>52</v>
      </c>
      <c r="AG87" s="189"/>
      <c r="AH87" s="228">
        <v>40</v>
      </c>
      <c r="AI87" s="189"/>
      <c r="AJ87" s="228">
        <v>12</v>
      </c>
      <c r="AK87" s="189"/>
      <c r="AL87" s="228">
        <v>0</v>
      </c>
      <c r="AM87" s="189"/>
      <c r="AN87" s="228">
        <v>68</v>
      </c>
      <c r="AO87" s="270"/>
      <c r="AP87" s="66"/>
      <c r="AQ87" s="60"/>
      <c r="AR87" s="60"/>
      <c r="AS87" s="80"/>
      <c r="AT87" s="66"/>
      <c r="AU87" s="60"/>
      <c r="AV87" s="60"/>
      <c r="AW87" s="80"/>
      <c r="AX87" s="66"/>
      <c r="AY87" s="73"/>
      <c r="AZ87" s="60"/>
      <c r="BA87" s="80"/>
      <c r="BB87" s="66">
        <v>4</v>
      </c>
      <c r="BC87" s="60">
        <v>4</v>
      </c>
      <c r="BD87" s="60"/>
      <c r="BE87" s="80"/>
      <c r="BF87" s="254" t="s">
        <v>93</v>
      </c>
      <c r="BG87" s="293"/>
      <c r="BH87" s="293"/>
      <c r="BI87" s="293"/>
    </row>
    <row r="88" spans="1:61" s="115" customFormat="1" ht="11.25" customHeight="1" x14ac:dyDescent="0.25">
      <c r="A88" s="185" t="s">
        <v>227</v>
      </c>
      <c r="B88" s="185"/>
      <c r="C88" s="185"/>
      <c r="D88" s="228" t="s">
        <v>271</v>
      </c>
      <c r="E88" s="189"/>
      <c r="F88" s="192" t="s">
        <v>136</v>
      </c>
      <c r="G88" s="192"/>
      <c r="H88" s="192"/>
      <c r="I88" s="192"/>
      <c r="J88" s="192"/>
      <c r="K88" s="192"/>
      <c r="L88" s="192"/>
      <c r="M88" s="192"/>
      <c r="N88" s="192"/>
      <c r="O88" s="192"/>
      <c r="P88" s="192"/>
      <c r="Q88" s="192"/>
      <c r="R88" s="192"/>
      <c r="S88" s="192"/>
      <c r="T88" s="192"/>
      <c r="U88" s="192"/>
      <c r="V88" s="192"/>
      <c r="W88" s="192"/>
      <c r="X88" s="192"/>
      <c r="Y88" s="192"/>
      <c r="Z88" s="192"/>
      <c r="AA88" s="193"/>
      <c r="AB88" s="205">
        <v>6</v>
      </c>
      <c r="AC88" s="206"/>
      <c r="AD88" s="188">
        <v>180</v>
      </c>
      <c r="AE88" s="189"/>
      <c r="AF88" s="228">
        <v>78</v>
      </c>
      <c r="AG88" s="189"/>
      <c r="AH88" s="207">
        <v>48</v>
      </c>
      <c r="AI88" s="207"/>
      <c r="AJ88" s="207">
        <v>30</v>
      </c>
      <c r="AK88" s="207"/>
      <c r="AL88" s="207">
        <v>0</v>
      </c>
      <c r="AM88" s="207"/>
      <c r="AN88" s="207">
        <v>102</v>
      </c>
      <c r="AO88" s="206"/>
      <c r="AP88" s="66"/>
      <c r="AQ88" s="60"/>
      <c r="AR88" s="60"/>
      <c r="AS88" s="80"/>
      <c r="AT88" s="66"/>
      <c r="AU88" s="60"/>
      <c r="AV88" s="60"/>
      <c r="AW88" s="80"/>
      <c r="AX88" s="66"/>
      <c r="AY88" s="73"/>
      <c r="AZ88" s="60"/>
      <c r="BA88" s="80"/>
      <c r="BB88" s="66">
        <v>6</v>
      </c>
      <c r="BC88" s="60">
        <v>6</v>
      </c>
      <c r="BD88" s="60"/>
      <c r="BE88" s="80"/>
      <c r="BF88" s="254" t="s">
        <v>93</v>
      </c>
      <c r="BG88" s="293"/>
      <c r="BH88" s="293"/>
      <c r="BI88" s="293"/>
    </row>
    <row r="89" spans="1:61" s="115" customFormat="1" ht="11.25" customHeight="1" x14ac:dyDescent="0.25">
      <c r="A89" s="185" t="s">
        <v>227</v>
      </c>
      <c r="B89" s="185"/>
      <c r="C89" s="185"/>
      <c r="D89" s="228" t="s">
        <v>272</v>
      </c>
      <c r="E89" s="189"/>
      <c r="F89" s="193" t="s">
        <v>143</v>
      </c>
      <c r="G89" s="196"/>
      <c r="H89" s="196"/>
      <c r="I89" s="196"/>
      <c r="J89" s="196"/>
      <c r="K89" s="196"/>
      <c r="L89" s="196"/>
      <c r="M89" s="196"/>
      <c r="N89" s="196"/>
      <c r="O89" s="196"/>
      <c r="P89" s="196"/>
      <c r="Q89" s="196"/>
      <c r="R89" s="196"/>
      <c r="S89" s="196"/>
      <c r="T89" s="196"/>
      <c r="U89" s="196"/>
      <c r="V89" s="196"/>
      <c r="W89" s="196"/>
      <c r="X89" s="196"/>
      <c r="Y89" s="196"/>
      <c r="Z89" s="196"/>
      <c r="AA89" s="196"/>
      <c r="AB89" s="188">
        <v>2</v>
      </c>
      <c r="AC89" s="270"/>
      <c r="AD89" s="188">
        <f t="shared" si="10"/>
        <v>60</v>
      </c>
      <c r="AE89" s="189"/>
      <c r="AF89" s="228">
        <f t="shared" si="11"/>
        <v>30</v>
      </c>
      <c r="AG89" s="189"/>
      <c r="AH89" s="228">
        <v>6</v>
      </c>
      <c r="AI89" s="189"/>
      <c r="AJ89" s="228">
        <v>24</v>
      </c>
      <c r="AK89" s="189"/>
      <c r="AL89" s="228">
        <v>0</v>
      </c>
      <c r="AM89" s="189"/>
      <c r="AN89" s="228">
        <v>30</v>
      </c>
      <c r="AO89" s="270"/>
      <c r="AP89" s="66"/>
      <c r="AQ89" s="60"/>
      <c r="AR89" s="60"/>
      <c r="AS89" s="80"/>
      <c r="AT89" s="66">
        <v>2</v>
      </c>
      <c r="AU89" s="60">
        <v>2</v>
      </c>
      <c r="AV89" s="60"/>
      <c r="AW89" s="80"/>
      <c r="AX89" s="66"/>
      <c r="AY89" s="73"/>
      <c r="AZ89" s="60"/>
      <c r="BA89" s="80"/>
      <c r="BB89" s="66"/>
      <c r="BC89" s="60"/>
      <c r="BD89" s="60"/>
      <c r="BE89" s="80"/>
      <c r="BF89" s="253" t="s">
        <v>93</v>
      </c>
      <c r="BG89" s="253"/>
      <c r="BH89" s="253"/>
      <c r="BI89" s="254"/>
    </row>
    <row r="90" spans="1:61" s="115" customFormat="1" ht="11.25" customHeight="1" x14ac:dyDescent="0.25">
      <c r="A90" s="185" t="s">
        <v>227</v>
      </c>
      <c r="B90" s="185"/>
      <c r="C90" s="185"/>
      <c r="D90" s="228" t="s">
        <v>273</v>
      </c>
      <c r="E90" s="189"/>
      <c r="F90" s="193" t="s">
        <v>153</v>
      </c>
      <c r="G90" s="196"/>
      <c r="H90" s="196"/>
      <c r="I90" s="196"/>
      <c r="J90" s="196"/>
      <c r="K90" s="196"/>
      <c r="L90" s="196"/>
      <c r="M90" s="196"/>
      <c r="N90" s="196"/>
      <c r="O90" s="196"/>
      <c r="P90" s="196"/>
      <c r="Q90" s="196"/>
      <c r="R90" s="196"/>
      <c r="S90" s="196"/>
      <c r="T90" s="196"/>
      <c r="U90" s="196"/>
      <c r="V90" s="196"/>
      <c r="W90" s="196"/>
      <c r="X90" s="196"/>
      <c r="Y90" s="196"/>
      <c r="Z90" s="196"/>
      <c r="AA90" s="196"/>
      <c r="AB90" s="188">
        <v>2</v>
      </c>
      <c r="AC90" s="270"/>
      <c r="AD90" s="188">
        <f t="shared" si="10"/>
        <v>60</v>
      </c>
      <c r="AE90" s="189"/>
      <c r="AF90" s="228">
        <f t="shared" si="11"/>
        <v>30</v>
      </c>
      <c r="AG90" s="189"/>
      <c r="AH90" s="228">
        <v>6</v>
      </c>
      <c r="AI90" s="189"/>
      <c r="AJ90" s="228">
        <v>24</v>
      </c>
      <c r="AK90" s="189"/>
      <c r="AL90" s="228">
        <v>0</v>
      </c>
      <c r="AM90" s="189"/>
      <c r="AN90" s="228">
        <v>30</v>
      </c>
      <c r="AO90" s="270"/>
      <c r="AP90" s="66">
        <v>2</v>
      </c>
      <c r="AQ90" s="60">
        <v>2</v>
      </c>
      <c r="AR90" s="60"/>
      <c r="AS90" s="80"/>
      <c r="AT90" s="66"/>
      <c r="AU90" s="60"/>
      <c r="AV90" s="60"/>
      <c r="AW90" s="80"/>
      <c r="AX90" s="66"/>
      <c r="AY90" s="73"/>
      <c r="AZ90" s="60"/>
      <c r="BA90" s="80"/>
      <c r="BB90" s="66"/>
      <c r="BC90" s="60"/>
      <c r="BD90" s="60"/>
      <c r="BE90" s="80"/>
      <c r="BF90" s="254" t="s">
        <v>93</v>
      </c>
      <c r="BG90" s="293"/>
      <c r="BH90" s="293"/>
      <c r="BI90" s="293"/>
    </row>
    <row r="91" spans="1:61" s="115" customFormat="1" ht="11.25" customHeight="1" x14ac:dyDescent="0.25">
      <c r="A91" s="185" t="s">
        <v>227</v>
      </c>
      <c r="B91" s="185"/>
      <c r="C91" s="185"/>
      <c r="D91" s="228" t="s">
        <v>274</v>
      </c>
      <c r="E91" s="189"/>
      <c r="F91" s="193" t="s">
        <v>154</v>
      </c>
      <c r="G91" s="196"/>
      <c r="H91" s="196"/>
      <c r="I91" s="196"/>
      <c r="J91" s="196"/>
      <c r="K91" s="196"/>
      <c r="L91" s="196"/>
      <c r="M91" s="196"/>
      <c r="N91" s="196"/>
      <c r="O91" s="196"/>
      <c r="P91" s="196"/>
      <c r="Q91" s="196"/>
      <c r="R91" s="196"/>
      <c r="S91" s="196"/>
      <c r="T91" s="196"/>
      <c r="U91" s="196"/>
      <c r="V91" s="196"/>
      <c r="W91" s="196"/>
      <c r="X91" s="196"/>
      <c r="Y91" s="196"/>
      <c r="Z91" s="196"/>
      <c r="AA91" s="196"/>
      <c r="AB91" s="188">
        <v>2</v>
      </c>
      <c r="AC91" s="270"/>
      <c r="AD91" s="188">
        <f t="shared" si="10"/>
        <v>60</v>
      </c>
      <c r="AE91" s="189"/>
      <c r="AF91" s="228">
        <f t="shared" si="11"/>
        <v>30</v>
      </c>
      <c r="AG91" s="189"/>
      <c r="AH91" s="228">
        <v>6</v>
      </c>
      <c r="AI91" s="189"/>
      <c r="AJ91" s="228">
        <v>24</v>
      </c>
      <c r="AK91" s="189"/>
      <c r="AL91" s="228">
        <v>0</v>
      </c>
      <c r="AM91" s="189"/>
      <c r="AN91" s="228">
        <v>30</v>
      </c>
      <c r="AO91" s="270"/>
      <c r="AP91" s="66"/>
      <c r="AQ91" s="60"/>
      <c r="AR91" s="60">
        <v>2</v>
      </c>
      <c r="AS91" s="80">
        <v>2</v>
      </c>
      <c r="AT91" s="66"/>
      <c r="AU91" s="60"/>
      <c r="AV91" s="60"/>
      <c r="AW91" s="80"/>
      <c r="AX91" s="66"/>
      <c r="AY91" s="73"/>
      <c r="AZ91" s="60"/>
      <c r="BA91" s="80"/>
      <c r="BB91" s="66"/>
      <c r="BC91" s="60"/>
      <c r="BD91" s="60"/>
      <c r="BE91" s="80"/>
      <c r="BF91" s="254" t="s">
        <v>93</v>
      </c>
      <c r="BG91" s="293"/>
      <c r="BH91" s="293"/>
      <c r="BI91" s="293"/>
    </row>
    <row r="92" spans="1:61" s="115" customFormat="1" ht="11.25" customHeight="1" x14ac:dyDescent="0.25">
      <c r="A92" s="185" t="s">
        <v>227</v>
      </c>
      <c r="B92" s="185"/>
      <c r="C92" s="185"/>
      <c r="D92" s="228" t="s">
        <v>91</v>
      </c>
      <c r="E92" s="189"/>
      <c r="F92" s="193" t="s">
        <v>155</v>
      </c>
      <c r="G92" s="196"/>
      <c r="H92" s="196"/>
      <c r="I92" s="196"/>
      <c r="J92" s="196"/>
      <c r="K92" s="196"/>
      <c r="L92" s="196"/>
      <c r="M92" s="196"/>
      <c r="N92" s="196"/>
      <c r="O92" s="196"/>
      <c r="P92" s="196"/>
      <c r="Q92" s="196"/>
      <c r="R92" s="196"/>
      <c r="S92" s="196"/>
      <c r="T92" s="196"/>
      <c r="U92" s="196"/>
      <c r="V92" s="196"/>
      <c r="W92" s="196"/>
      <c r="X92" s="196"/>
      <c r="Y92" s="196"/>
      <c r="Z92" s="196"/>
      <c r="AA92" s="196"/>
      <c r="AB92" s="188">
        <v>2</v>
      </c>
      <c r="AC92" s="270"/>
      <c r="AD92" s="188">
        <f t="shared" si="10"/>
        <v>60</v>
      </c>
      <c r="AE92" s="189"/>
      <c r="AF92" s="228">
        <f t="shared" si="11"/>
        <v>30</v>
      </c>
      <c r="AG92" s="189"/>
      <c r="AH92" s="228">
        <v>6</v>
      </c>
      <c r="AI92" s="189"/>
      <c r="AJ92" s="228">
        <v>24</v>
      </c>
      <c r="AK92" s="189"/>
      <c r="AL92" s="207">
        <v>0</v>
      </c>
      <c r="AM92" s="207"/>
      <c r="AN92" s="228">
        <v>30</v>
      </c>
      <c r="AO92" s="270"/>
      <c r="AP92" s="66"/>
      <c r="AQ92" s="60"/>
      <c r="AR92" s="60"/>
      <c r="AS92" s="80"/>
      <c r="AT92" s="66">
        <v>2</v>
      </c>
      <c r="AU92" s="60">
        <v>2</v>
      </c>
      <c r="AV92" s="60"/>
      <c r="AW92" s="80"/>
      <c r="AX92" s="66"/>
      <c r="AY92" s="73"/>
      <c r="AZ92" s="60"/>
      <c r="BA92" s="80"/>
      <c r="BB92" s="66"/>
      <c r="BC92" s="60"/>
      <c r="BD92" s="60"/>
      <c r="BE92" s="80"/>
      <c r="BF92" s="254" t="s">
        <v>93</v>
      </c>
      <c r="BG92" s="293"/>
      <c r="BH92" s="293"/>
      <c r="BI92" s="293"/>
    </row>
    <row r="93" spans="1:61" s="120" customFormat="1" ht="11.25" customHeight="1" x14ac:dyDescent="0.25">
      <c r="A93" s="185" t="s">
        <v>227</v>
      </c>
      <c r="B93" s="185"/>
      <c r="C93" s="185"/>
      <c r="D93" s="294" t="s">
        <v>172</v>
      </c>
      <c r="E93" s="295"/>
      <c r="F93" s="273" t="s">
        <v>156</v>
      </c>
      <c r="G93" s="274"/>
      <c r="H93" s="274"/>
      <c r="I93" s="274"/>
      <c r="J93" s="274"/>
      <c r="K93" s="274"/>
      <c r="L93" s="274"/>
      <c r="M93" s="274"/>
      <c r="N93" s="274"/>
      <c r="O93" s="274"/>
      <c r="P93" s="274"/>
      <c r="Q93" s="274"/>
      <c r="R93" s="274"/>
      <c r="S93" s="274"/>
      <c r="T93" s="274"/>
      <c r="U93" s="274"/>
      <c r="V93" s="274"/>
      <c r="W93" s="274"/>
      <c r="X93" s="274"/>
      <c r="Y93" s="274"/>
      <c r="Z93" s="274"/>
      <c r="AA93" s="274"/>
      <c r="AB93" s="297">
        <v>4</v>
      </c>
      <c r="AC93" s="296"/>
      <c r="AD93" s="297">
        <v>120</v>
      </c>
      <c r="AE93" s="295"/>
      <c r="AF93" s="294">
        <v>60</v>
      </c>
      <c r="AG93" s="295"/>
      <c r="AH93" s="294">
        <v>6</v>
      </c>
      <c r="AI93" s="295"/>
      <c r="AJ93" s="294">
        <v>54</v>
      </c>
      <c r="AK93" s="295"/>
      <c r="AL93" s="229">
        <v>0</v>
      </c>
      <c r="AM93" s="229"/>
      <c r="AN93" s="294">
        <v>60</v>
      </c>
      <c r="AO93" s="296"/>
      <c r="AP93" s="69"/>
      <c r="AQ93" s="73"/>
      <c r="AR93" s="73"/>
      <c r="AS93" s="146"/>
      <c r="AT93" s="69"/>
      <c r="AU93" s="73"/>
      <c r="AV93" s="73">
        <v>4</v>
      </c>
      <c r="AW93" s="146">
        <v>4</v>
      </c>
      <c r="AX93" s="69"/>
      <c r="AY93" s="73"/>
      <c r="AZ93" s="73"/>
      <c r="BA93" s="146"/>
      <c r="BB93" s="69"/>
      <c r="BC93" s="73"/>
      <c r="BD93" s="73"/>
      <c r="BE93" s="146"/>
      <c r="BF93" s="254" t="s">
        <v>93</v>
      </c>
      <c r="BG93" s="293"/>
      <c r="BH93" s="293"/>
      <c r="BI93" s="293"/>
    </row>
    <row r="94" spans="1:61" s="115" customFormat="1" ht="11.25" customHeight="1" x14ac:dyDescent="0.25">
      <c r="A94" s="185" t="s">
        <v>227</v>
      </c>
      <c r="B94" s="185"/>
      <c r="C94" s="185"/>
      <c r="D94" s="228" t="s">
        <v>275</v>
      </c>
      <c r="E94" s="189"/>
      <c r="F94" s="193" t="s">
        <v>144</v>
      </c>
      <c r="G94" s="196"/>
      <c r="H94" s="196"/>
      <c r="I94" s="196"/>
      <c r="J94" s="196"/>
      <c r="K94" s="196"/>
      <c r="L94" s="196"/>
      <c r="M94" s="196"/>
      <c r="N94" s="196"/>
      <c r="O94" s="196"/>
      <c r="P94" s="196"/>
      <c r="Q94" s="196"/>
      <c r="R94" s="196"/>
      <c r="S94" s="196"/>
      <c r="T94" s="196"/>
      <c r="U94" s="196"/>
      <c r="V94" s="196"/>
      <c r="W94" s="196"/>
      <c r="X94" s="196"/>
      <c r="Y94" s="196"/>
      <c r="Z94" s="196"/>
      <c r="AA94" s="196"/>
      <c r="AB94" s="198">
        <v>3</v>
      </c>
      <c r="AC94" s="199"/>
      <c r="AD94" s="188">
        <v>90</v>
      </c>
      <c r="AE94" s="189"/>
      <c r="AF94" s="228">
        <v>38</v>
      </c>
      <c r="AG94" s="189"/>
      <c r="AH94" s="228">
        <v>20</v>
      </c>
      <c r="AI94" s="189"/>
      <c r="AJ94" s="228">
        <v>18</v>
      </c>
      <c r="AK94" s="189"/>
      <c r="AL94" s="207">
        <v>0</v>
      </c>
      <c r="AM94" s="207"/>
      <c r="AN94" s="228">
        <v>52</v>
      </c>
      <c r="AO94" s="270"/>
      <c r="AP94" s="66"/>
      <c r="AQ94" s="60"/>
      <c r="AR94" s="60"/>
      <c r="AS94" s="80"/>
      <c r="AT94" s="66"/>
      <c r="AU94" s="60"/>
      <c r="AV94" s="60"/>
      <c r="AW94" s="80"/>
      <c r="AX94" s="66"/>
      <c r="AY94" s="73"/>
      <c r="AZ94" s="60"/>
      <c r="BA94" s="80"/>
      <c r="BB94" s="66">
        <v>3</v>
      </c>
      <c r="BC94" s="60">
        <v>3</v>
      </c>
      <c r="BD94" s="60"/>
      <c r="BE94" s="80"/>
      <c r="BF94" s="254" t="s">
        <v>93</v>
      </c>
      <c r="BG94" s="293"/>
      <c r="BH94" s="293"/>
      <c r="BI94" s="293"/>
    </row>
    <row r="95" spans="1:61" s="115" customFormat="1" ht="14.25" customHeight="1" thickBot="1" x14ac:dyDescent="0.3">
      <c r="A95" s="185" t="s">
        <v>227</v>
      </c>
      <c r="B95" s="185"/>
      <c r="C95" s="185"/>
      <c r="D95" s="269" t="s">
        <v>276</v>
      </c>
      <c r="E95" s="424"/>
      <c r="F95" s="194" t="s">
        <v>209</v>
      </c>
      <c r="G95" s="195"/>
      <c r="H95" s="195"/>
      <c r="I95" s="195"/>
      <c r="J95" s="195"/>
      <c r="K95" s="195"/>
      <c r="L95" s="195"/>
      <c r="M95" s="195"/>
      <c r="N95" s="195"/>
      <c r="O95" s="195"/>
      <c r="P95" s="195"/>
      <c r="Q95" s="195"/>
      <c r="R95" s="195"/>
      <c r="S95" s="195"/>
      <c r="T95" s="195"/>
      <c r="U95" s="195"/>
      <c r="V95" s="195"/>
      <c r="W95" s="195"/>
      <c r="X95" s="195"/>
      <c r="Y95" s="195"/>
      <c r="Z95" s="195"/>
      <c r="AA95" s="195"/>
      <c r="AB95" s="219">
        <v>6</v>
      </c>
      <c r="AC95" s="220"/>
      <c r="AD95" s="198">
        <v>180</v>
      </c>
      <c r="AE95" s="202"/>
      <c r="AF95" s="269">
        <v>64</v>
      </c>
      <c r="AG95" s="202"/>
      <c r="AH95" s="269">
        <v>34</v>
      </c>
      <c r="AI95" s="202"/>
      <c r="AJ95" s="269">
        <v>30</v>
      </c>
      <c r="AK95" s="202"/>
      <c r="AL95" s="197">
        <v>0</v>
      </c>
      <c r="AM95" s="197"/>
      <c r="AN95" s="269">
        <v>116</v>
      </c>
      <c r="AO95" s="199"/>
      <c r="AP95" s="71"/>
      <c r="AQ95" s="75"/>
      <c r="AR95" s="75"/>
      <c r="AS95" s="77"/>
      <c r="AT95" s="71"/>
      <c r="AU95" s="75"/>
      <c r="AV95" s="75"/>
      <c r="AW95" s="77"/>
      <c r="AX95" s="71"/>
      <c r="AY95" s="67"/>
      <c r="AZ95" s="75"/>
      <c r="BA95" s="77"/>
      <c r="BB95" s="71">
        <v>6</v>
      </c>
      <c r="BC95" s="75">
        <v>5</v>
      </c>
      <c r="BD95" s="75"/>
      <c r="BE95" s="77"/>
      <c r="BF95" s="444" t="s">
        <v>94</v>
      </c>
      <c r="BG95" s="444"/>
      <c r="BH95" s="444"/>
      <c r="BI95" s="445"/>
    </row>
    <row r="96" spans="1:61" s="115" customFormat="1" ht="18" customHeight="1" thickBot="1" x14ac:dyDescent="0.3">
      <c r="A96" s="226" t="s">
        <v>26</v>
      </c>
      <c r="B96" s="227"/>
      <c r="C96" s="227"/>
      <c r="D96" s="227"/>
      <c r="E96" s="227"/>
      <c r="F96" s="227"/>
      <c r="G96" s="227"/>
      <c r="H96" s="227"/>
      <c r="I96" s="227"/>
      <c r="J96" s="227"/>
      <c r="K96" s="227"/>
      <c r="L96" s="227"/>
      <c r="M96" s="227"/>
      <c r="N96" s="227"/>
      <c r="O96" s="227"/>
      <c r="P96" s="227"/>
      <c r="Q96" s="227"/>
      <c r="R96" s="227"/>
      <c r="S96" s="227"/>
      <c r="T96" s="227"/>
      <c r="U96" s="227"/>
      <c r="V96" s="227"/>
      <c r="W96" s="227"/>
      <c r="X96" s="227"/>
      <c r="Y96" s="227"/>
      <c r="Z96" s="227"/>
      <c r="AA96" s="227"/>
      <c r="AB96" s="217">
        <f>SUM(AB97:AC108)</f>
        <v>12</v>
      </c>
      <c r="AC96" s="218"/>
      <c r="AD96" s="217">
        <f t="shared" ref="AD96" si="14">SUM(AD97:AE108)</f>
        <v>360</v>
      </c>
      <c r="AE96" s="218"/>
      <c r="AF96" s="217">
        <f t="shared" ref="AF96" si="15">SUM(AF97:AG108)</f>
        <v>172</v>
      </c>
      <c r="AG96" s="218"/>
      <c r="AH96" s="217">
        <f t="shared" ref="AH96" si="16">SUM(AH97:AI108)</f>
        <v>112</v>
      </c>
      <c r="AI96" s="218"/>
      <c r="AJ96" s="217">
        <f t="shared" ref="AJ96" si="17">SUM(AJ97:AK108)</f>
        <v>60</v>
      </c>
      <c r="AK96" s="218"/>
      <c r="AL96" s="217">
        <f t="shared" ref="AL96" si="18">SUM(AL97:AM108)</f>
        <v>0</v>
      </c>
      <c r="AM96" s="218"/>
      <c r="AN96" s="217">
        <f t="shared" ref="AN96" si="19">SUM(AN97:AO108)</f>
        <v>188</v>
      </c>
      <c r="AO96" s="218"/>
      <c r="AP96" s="217">
        <f t="shared" ref="AP96" si="20">SUM(AP97:AQ108)</f>
        <v>0</v>
      </c>
      <c r="AQ96" s="218"/>
      <c r="AR96" s="217">
        <f t="shared" ref="AR96" si="21">SUM(AR97:AS108)</f>
        <v>0</v>
      </c>
      <c r="AS96" s="218"/>
      <c r="AT96" s="217">
        <f t="shared" ref="AT96" si="22">SUM(AT97:AU108)</f>
        <v>0</v>
      </c>
      <c r="AU96" s="218"/>
      <c r="AV96" s="217">
        <f t="shared" ref="AV96" si="23">SUM(AV97:AW108)</f>
        <v>0</v>
      </c>
      <c r="AW96" s="218"/>
      <c r="AX96" s="217">
        <f t="shared" ref="AX96" si="24">SUM(AX97:AY108)</f>
        <v>8</v>
      </c>
      <c r="AY96" s="218"/>
      <c r="AZ96" s="217">
        <f t="shared" ref="AZ96" si="25">SUM(AZ97:BA108)</f>
        <v>8</v>
      </c>
      <c r="BA96" s="218"/>
      <c r="BB96" s="217">
        <f t="shared" ref="BB96" si="26">SUM(BB97:BC108)</f>
        <v>8</v>
      </c>
      <c r="BC96" s="218"/>
      <c r="BD96" s="217">
        <f t="shared" ref="BD96" si="27">SUM(BD97:BE108)</f>
        <v>0</v>
      </c>
      <c r="BE96" s="218"/>
      <c r="BF96" s="248"/>
      <c r="BG96" s="249"/>
      <c r="BH96" s="249"/>
      <c r="BI96" s="250"/>
    </row>
    <row r="97" spans="1:61" s="115" customFormat="1" ht="11.25" customHeight="1" x14ac:dyDescent="0.25">
      <c r="A97" s="185" t="s">
        <v>227</v>
      </c>
      <c r="B97" s="185"/>
      <c r="C97" s="185"/>
      <c r="D97" s="268" t="s">
        <v>277</v>
      </c>
      <c r="E97" s="203"/>
      <c r="F97" s="190" t="s">
        <v>148</v>
      </c>
      <c r="G97" s="191"/>
      <c r="H97" s="191"/>
      <c r="I97" s="191"/>
      <c r="J97" s="191"/>
      <c r="K97" s="191"/>
      <c r="L97" s="191"/>
      <c r="M97" s="191"/>
      <c r="N97" s="191"/>
      <c r="O97" s="191"/>
      <c r="P97" s="191"/>
      <c r="Q97" s="191"/>
      <c r="R97" s="191"/>
      <c r="S97" s="191"/>
      <c r="T97" s="191"/>
      <c r="U97" s="191"/>
      <c r="V97" s="191"/>
      <c r="W97" s="191"/>
      <c r="X97" s="191"/>
      <c r="Y97" s="191"/>
      <c r="Z97" s="191"/>
      <c r="AA97" s="191"/>
      <c r="AB97" s="219">
        <v>2</v>
      </c>
      <c r="AC97" s="220"/>
      <c r="AD97" s="219">
        <v>60</v>
      </c>
      <c r="AE97" s="225"/>
      <c r="AF97" s="216">
        <f>AH97+AJ97+AL97</f>
        <v>30</v>
      </c>
      <c r="AG97" s="216"/>
      <c r="AH97" s="216">
        <v>20</v>
      </c>
      <c r="AI97" s="216"/>
      <c r="AJ97" s="216">
        <v>10</v>
      </c>
      <c r="AK97" s="216"/>
      <c r="AL97" s="216">
        <v>0</v>
      </c>
      <c r="AM97" s="216"/>
      <c r="AN97" s="272">
        <v>30</v>
      </c>
      <c r="AO97" s="417"/>
      <c r="AP97" s="215"/>
      <c r="AQ97" s="216"/>
      <c r="AR97" s="216"/>
      <c r="AS97" s="222"/>
      <c r="AT97" s="215"/>
      <c r="AU97" s="216"/>
      <c r="AV97" s="216"/>
      <c r="AW97" s="268"/>
      <c r="AX97" s="215"/>
      <c r="AY97" s="267"/>
      <c r="AZ97" s="216">
        <v>2</v>
      </c>
      <c r="BA97" s="222">
        <v>2</v>
      </c>
      <c r="BB97" s="223"/>
      <c r="BC97" s="224"/>
      <c r="BD97" s="224"/>
      <c r="BE97" s="231"/>
      <c r="BF97" s="259" t="s">
        <v>93</v>
      </c>
      <c r="BG97" s="259"/>
      <c r="BH97" s="259"/>
      <c r="BI97" s="260"/>
    </row>
    <row r="98" spans="1:61" s="115" customFormat="1" ht="11.25" customHeight="1" x14ac:dyDescent="0.25">
      <c r="A98" s="185" t="s">
        <v>227</v>
      </c>
      <c r="B98" s="185"/>
      <c r="C98" s="185"/>
      <c r="D98" s="228" t="s">
        <v>278</v>
      </c>
      <c r="E98" s="189"/>
      <c r="F98" s="193" t="s">
        <v>169</v>
      </c>
      <c r="G98" s="196"/>
      <c r="H98" s="196"/>
      <c r="I98" s="196"/>
      <c r="J98" s="196"/>
      <c r="K98" s="196"/>
      <c r="L98" s="196"/>
      <c r="M98" s="196"/>
      <c r="N98" s="196"/>
      <c r="O98" s="196"/>
      <c r="P98" s="196"/>
      <c r="Q98" s="196"/>
      <c r="R98" s="196"/>
      <c r="S98" s="196"/>
      <c r="T98" s="196"/>
      <c r="U98" s="196"/>
      <c r="V98" s="196"/>
      <c r="W98" s="196"/>
      <c r="X98" s="196"/>
      <c r="Y98" s="196"/>
      <c r="Z98" s="196"/>
      <c r="AA98" s="196"/>
      <c r="AB98" s="200"/>
      <c r="AC98" s="201"/>
      <c r="AD98" s="200"/>
      <c r="AE98" s="203"/>
      <c r="AF98" s="207"/>
      <c r="AG98" s="207"/>
      <c r="AH98" s="207"/>
      <c r="AI98" s="207"/>
      <c r="AJ98" s="207"/>
      <c r="AK98" s="207"/>
      <c r="AL98" s="207"/>
      <c r="AM98" s="207"/>
      <c r="AN98" s="268"/>
      <c r="AO98" s="418"/>
      <c r="AP98" s="205"/>
      <c r="AQ98" s="207"/>
      <c r="AR98" s="207"/>
      <c r="AS98" s="206"/>
      <c r="AT98" s="205"/>
      <c r="AU98" s="207"/>
      <c r="AV98" s="207"/>
      <c r="AW98" s="228"/>
      <c r="AX98" s="205"/>
      <c r="AY98" s="229"/>
      <c r="AZ98" s="207"/>
      <c r="BA98" s="206"/>
      <c r="BB98" s="215"/>
      <c r="BC98" s="216"/>
      <c r="BD98" s="216"/>
      <c r="BE98" s="222"/>
      <c r="BF98" s="242"/>
      <c r="BG98" s="242"/>
      <c r="BH98" s="242"/>
      <c r="BI98" s="243"/>
    </row>
    <row r="99" spans="1:61" s="115" customFormat="1" ht="11.25" customHeight="1" x14ac:dyDescent="0.25">
      <c r="A99" s="185" t="s">
        <v>227</v>
      </c>
      <c r="B99" s="185"/>
      <c r="C99" s="185"/>
      <c r="D99" s="207" t="s">
        <v>279</v>
      </c>
      <c r="E99" s="207"/>
      <c r="F99" s="192" t="s">
        <v>138</v>
      </c>
      <c r="G99" s="192"/>
      <c r="H99" s="192"/>
      <c r="I99" s="192"/>
      <c r="J99" s="192"/>
      <c r="K99" s="192"/>
      <c r="L99" s="192"/>
      <c r="M99" s="192"/>
      <c r="N99" s="192"/>
      <c r="O99" s="192"/>
      <c r="P99" s="192"/>
      <c r="Q99" s="192"/>
      <c r="R99" s="192"/>
      <c r="S99" s="192"/>
      <c r="T99" s="192"/>
      <c r="U99" s="192"/>
      <c r="V99" s="192"/>
      <c r="W99" s="192"/>
      <c r="X99" s="192"/>
      <c r="Y99" s="192"/>
      <c r="Z99" s="192"/>
      <c r="AA99" s="193"/>
      <c r="AB99" s="198">
        <v>2</v>
      </c>
      <c r="AC99" s="199"/>
      <c r="AD99" s="198">
        <f>AF99+AN99</f>
        <v>60</v>
      </c>
      <c r="AE99" s="202"/>
      <c r="AF99" s="269">
        <f>AH99+AJ99+AL99</f>
        <v>30</v>
      </c>
      <c r="AG99" s="202"/>
      <c r="AH99" s="269">
        <v>20</v>
      </c>
      <c r="AI99" s="202"/>
      <c r="AJ99" s="269">
        <v>10</v>
      </c>
      <c r="AK99" s="202"/>
      <c r="AL99" s="269">
        <v>0</v>
      </c>
      <c r="AM99" s="202"/>
      <c r="AN99" s="269">
        <v>30</v>
      </c>
      <c r="AO99" s="443"/>
      <c r="AP99" s="205"/>
      <c r="AQ99" s="207"/>
      <c r="AR99" s="207"/>
      <c r="AS99" s="206"/>
      <c r="AT99" s="205"/>
      <c r="AU99" s="207"/>
      <c r="AV99" s="207"/>
      <c r="AW99" s="228"/>
      <c r="AX99" s="205"/>
      <c r="AY99" s="229"/>
      <c r="AZ99" s="207">
        <v>2</v>
      </c>
      <c r="BA99" s="206">
        <v>2</v>
      </c>
      <c r="BB99" s="214"/>
      <c r="BC99" s="197"/>
      <c r="BD99" s="197"/>
      <c r="BE99" s="221"/>
      <c r="BF99" s="239" t="s">
        <v>93</v>
      </c>
      <c r="BG99" s="239"/>
      <c r="BH99" s="239"/>
      <c r="BI99" s="240"/>
    </row>
    <row r="100" spans="1:61" s="115" customFormat="1" ht="11.25" customHeight="1" x14ac:dyDescent="0.25">
      <c r="A100" s="185" t="s">
        <v>227</v>
      </c>
      <c r="B100" s="185"/>
      <c r="C100" s="185"/>
      <c r="D100" s="228" t="s">
        <v>187</v>
      </c>
      <c r="E100" s="189"/>
      <c r="F100" s="193" t="s">
        <v>170</v>
      </c>
      <c r="G100" s="196"/>
      <c r="H100" s="196"/>
      <c r="I100" s="196"/>
      <c r="J100" s="196"/>
      <c r="K100" s="196"/>
      <c r="L100" s="196"/>
      <c r="M100" s="196"/>
      <c r="N100" s="196"/>
      <c r="O100" s="196"/>
      <c r="P100" s="196"/>
      <c r="Q100" s="196"/>
      <c r="R100" s="196"/>
      <c r="S100" s="196"/>
      <c r="T100" s="196"/>
      <c r="U100" s="196"/>
      <c r="V100" s="196"/>
      <c r="W100" s="196"/>
      <c r="X100" s="196"/>
      <c r="Y100" s="196"/>
      <c r="Z100" s="196"/>
      <c r="AA100" s="196"/>
      <c r="AB100" s="200"/>
      <c r="AC100" s="201"/>
      <c r="AD100" s="200"/>
      <c r="AE100" s="203"/>
      <c r="AF100" s="268"/>
      <c r="AG100" s="203"/>
      <c r="AH100" s="268"/>
      <c r="AI100" s="203"/>
      <c r="AJ100" s="268"/>
      <c r="AK100" s="203"/>
      <c r="AL100" s="268"/>
      <c r="AM100" s="203"/>
      <c r="AN100" s="268"/>
      <c r="AO100" s="418"/>
      <c r="AP100" s="205"/>
      <c r="AQ100" s="207"/>
      <c r="AR100" s="207"/>
      <c r="AS100" s="206"/>
      <c r="AT100" s="205"/>
      <c r="AU100" s="207"/>
      <c r="AV100" s="207"/>
      <c r="AW100" s="228"/>
      <c r="AX100" s="205"/>
      <c r="AY100" s="229"/>
      <c r="AZ100" s="207"/>
      <c r="BA100" s="206"/>
      <c r="BB100" s="215"/>
      <c r="BC100" s="216"/>
      <c r="BD100" s="216"/>
      <c r="BE100" s="222"/>
      <c r="BF100" s="242"/>
      <c r="BG100" s="242"/>
      <c r="BH100" s="242"/>
      <c r="BI100" s="243"/>
    </row>
    <row r="101" spans="1:61" s="115" customFormat="1" ht="11.25" customHeight="1" x14ac:dyDescent="0.25">
      <c r="A101" s="185" t="s">
        <v>227</v>
      </c>
      <c r="B101" s="185"/>
      <c r="C101" s="185"/>
      <c r="D101" s="207" t="s">
        <v>280</v>
      </c>
      <c r="E101" s="207"/>
      <c r="F101" s="192" t="s">
        <v>140</v>
      </c>
      <c r="G101" s="192"/>
      <c r="H101" s="192"/>
      <c r="I101" s="192"/>
      <c r="J101" s="192"/>
      <c r="K101" s="192"/>
      <c r="L101" s="192"/>
      <c r="M101" s="192"/>
      <c r="N101" s="192"/>
      <c r="O101" s="192"/>
      <c r="P101" s="192"/>
      <c r="Q101" s="192"/>
      <c r="R101" s="192"/>
      <c r="S101" s="192"/>
      <c r="T101" s="192"/>
      <c r="U101" s="192"/>
      <c r="V101" s="192"/>
      <c r="W101" s="192"/>
      <c r="X101" s="192"/>
      <c r="Y101" s="192"/>
      <c r="Z101" s="192"/>
      <c r="AA101" s="193"/>
      <c r="AB101" s="198">
        <v>2</v>
      </c>
      <c r="AC101" s="199"/>
      <c r="AD101" s="198">
        <f>AF101+AN101</f>
        <v>60</v>
      </c>
      <c r="AE101" s="202"/>
      <c r="AF101" s="269">
        <f>AH101+AJ101+AL101</f>
        <v>30</v>
      </c>
      <c r="AG101" s="202"/>
      <c r="AH101" s="269">
        <v>16</v>
      </c>
      <c r="AI101" s="202"/>
      <c r="AJ101" s="269">
        <v>14</v>
      </c>
      <c r="AK101" s="202"/>
      <c r="AL101" s="269">
        <v>0</v>
      </c>
      <c r="AM101" s="202"/>
      <c r="AN101" s="269">
        <v>30</v>
      </c>
      <c r="AO101" s="443"/>
      <c r="AP101" s="205"/>
      <c r="AQ101" s="207"/>
      <c r="AR101" s="207"/>
      <c r="AS101" s="206"/>
      <c r="AT101" s="205"/>
      <c r="AU101" s="207"/>
      <c r="AV101" s="207"/>
      <c r="AW101" s="228"/>
      <c r="AX101" s="205">
        <v>2</v>
      </c>
      <c r="AY101" s="229">
        <v>2</v>
      </c>
      <c r="AZ101" s="207"/>
      <c r="BA101" s="206"/>
      <c r="BB101" s="214"/>
      <c r="BC101" s="197"/>
      <c r="BD101" s="197"/>
      <c r="BE101" s="221"/>
      <c r="BF101" s="239" t="s">
        <v>93</v>
      </c>
      <c r="BG101" s="239"/>
      <c r="BH101" s="239"/>
      <c r="BI101" s="240"/>
    </row>
    <row r="102" spans="1:61" s="115" customFormat="1" ht="11.25" customHeight="1" x14ac:dyDescent="0.25">
      <c r="A102" s="185" t="s">
        <v>227</v>
      </c>
      <c r="B102" s="185"/>
      <c r="C102" s="185"/>
      <c r="D102" s="228" t="s">
        <v>281</v>
      </c>
      <c r="E102" s="189"/>
      <c r="F102" s="193" t="s">
        <v>171</v>
      </c>
      <c r="G102" s="196"/>
      <c r="H102" s="196"/>
      <c r="I102" s="196"/>
      <c r="J102" s="196"/>
      <c r="K102" s="196"/>
      <c r="L102" s="196"/>
      <c r="M102" s="196"/>
      <c r="N102" s="196"/>
      <c r="O102" s="196"/>
      <c r="P102" s="196"/>
      <c r="Q102" s="196"/>
      <c r="R102" s="196"/>
      <c r="S102" s="196"/>
      <c r="T102" s="196"/>
      <c r="U102" s="196"/>
      <c r="V102" s="196"/>
      <c r="W102" s="196"/>
      <c r="X102" s="196"/>
      <c r="Y102" s="196"/>
      <c r="Z102" s="196"/>
      <c r="AA102" s="196"/>
      <c r="AB102" s="200"/>
      <c r="AC102" s="201"/>
      <c r="AD102" s="200"/>
      <c r="AE102" s="203"/>
      <c r="AF102" s="268"/>
      <c r="AG102" s="203"/>
      <c r="AH102" s="268"/>
      <c r="AI102" s="203"/>
      <c r="AJ102" s="268"/>
      <c r="AK102" s="203"/>
      <c r="AL102" s="268"/>
      <c r="AM102" s="203"/>
      <c r="AN102" s="268"/>
      <c r="AO102" s="418"/>
      <c r="AP102" s="205"/>
      <c r="AQ102" s="207"/>
      <c r="AR102" s="207"/>
      <c r="AS102" s="206"/>
      <c r="AT102" s="205"/>
      <c r="AU102" s="207"/>
      <c r="AV102" s="207"/>
      <c r="AW102" s="228"/>
      <c r="AX102" s="205"/>
      <c r="AY102" s="229"/>
      <c r="AZ102" s="207"/>
      <c r="BA102" s="206"/>
      <c r="BB102" s="215"/>
      <c r="BC102" s="216"/>
      <c r="BD102" s="216"/>
      <c r="BE102" s="222"/>
      <c r="BF102" s="242"/>
      <c r="BG102" s="242"/>
      <c r="BH102" s="242"/>
      <c r="BI102" s="243"/>
    </row>
    <row r="103" spans="1:61" s="115" customFormat="1" ht="11.25" customHeight="1" x14ac:dyDescent="0.25">
      <c r="A103" s="185" t="s">
        <v>227</v>
      </c>
      <c r="B103" s="185"/>
      <c r="C103" s="185"/>
      <c r="D103" s="228" t="s">
        <v>282</v>
      </c>
      <c r="E103" s="189"/>
      <c r="F103" s="192" t="s">
        <v>135</v>
      </c>
      <c r="G103" s="192"/>
      <c r="H103" s="192"/>
      <c r="I103" s="192"/>
      <c r="J103" s="192"/>
      <c r="K103" s="192"/>
      <c r="L103" s="192"/>
      <c r="M103" s="192"/>
      <c r="N103" s="192"/>
      <c r="O103" s="192"/>
      <c r="P103" s="192"/>
      <c r="Q103" s="192"/>
      <c r="R103" s="192"/>
      <c r="S103" s="192"/>
      <c r="T103" s="192"/>
      <c r="U103" s="192"/>
      <c r="V103" s="192"/>
      <c r="W103" s="192"/>
      <c r="X103" s="192"/>
      <c r="Y103" s="192"/>
      <c r="Z103" s="192"/>
      <c r="AA103" s="193"/>
      <c r="AB103" s="198">
        <v>2</v>
      </c>
      <c r="AC103" s="199"/>
      <c r="AD103" s="198">
        <f>AF103+AN103</f>
        <v>60</v>
      </c>
      <c r="AE103" s="202"/>
      <c r="AF103" s="269">
        <v>26</v>
      </c>
      <c r="AG103" s="202"/>
      <c r="AH103" s="269">
        <v>18</v>
      </c>
      <c r="AI103" s="202"/>
      <c r="AJ103" s="269">
        <v>8</v>
      </c>
      <c r="AK103" s="202"/>
      <c r="AL103" s="269">
        <v>0</v>
      </c>
      <c r="AM103" s="202"/>
      <c r="AN103" s="269">
        <v>34</v>
      </c>
      <c r="AO103" s="443"/>
      <c r="AP103" s="205"/>
      <c r="AQ103" s="207"/>
      <c r="AR103" s="207"/>
      <c r="AS103" s="206"/>
      <c r="AT103" s="205"/>
      <c r="AU103" s="207"/>
      <c r="AV103" s="207"/>
      <c r="AW103" s="228"/>
      <c r="AX103" s="205"/>
      <c r="AY103" s="197"/>
      <c r="AZ103" s="197"/>
      <c r="BA103" s="221"/>
      <c r="BB103" s="214">
        <v>2</v>
      </c>
      <c r="BC103" s="197">
        <v>2</v>
      </c>
      <c r="BD103" s="244"/>
      <c r="BE103" s="246"/>
      <c r="BF103" s="238" t="s">
        <v>93</v>
      </c>
      <c r="BG103" s="239"/>
      <c r="BH103" s="239"/>
      <c r="BI103" s="240"/>
    </row>
    <row r="104" spans="1:61" s="115" customFormat="1" ht="11.25" customHeight="1" x14ac:dyDescent="0.25">
      <c r="A104" s="185" t="s">
        <v>227</v>
      </c>
      <c r="B104" s="185"/>
      <c r="C104" s="185"/>
      <c r="D104" s="228" t="s">
        <v>283</v>
      </c>
      <c r="E104" s="189"/>
      <c r="F104" s="193" t="s">
        <v>228</v>
      </c>
      <c r="G104" s="196"/>
      <c r="H104" s="196"/>
      <c r="I104" s="196"/>
      <c r="J104" s="196"/>
      <c r="K104" s="196"/>
      <c r="L104" s="196"/>
      <c r="M104" s="196"/>
      <c r="N104" s="196"/>
      <c r="O104" s="196"/>
      <c r="P104" s="196"/>
      <c r="Q104" s="196"/>
      <c r="R104" s="196"/>
      <c r="S104" s="196"/>
      <c r="T104" s="196"/>
      <c r="U104" s="196"/>
      <c r="V104" s="196"/>
      <c r="W104" s="196"/>
      <c r="X104" s="196"/>
      <c r="Y104" s="196"/>
      <c r="Z104" s="196"/>
      <c r="AA104" s="196"/>
      <c r="AB104" s="200"/>
      <c r="AC104" s="201"/>
      <c r="AD104" s="200"/>
      <c r="AE104" s="203"/>
      <c r="AF104" s="268"/>
      <c r="AG104" s="203"/>
      <c r="AH104" s="268"/>
      <c r="AI104" s="203"/>
      <c r="AJ104" s="268"/>
      <c r="AK104" s="203"/>
      <c r="AL104" s="268"/>
      <c r="AM104" s="203"/>
      <c r="AN104" s="268"/>
      <c r="AO104" s="418"/>
      <c r="AP104" s="205"/>
      <c r="AQ104" s="207"/>
      <c r="AR104" s="207"/>
      <c r="AS104" s="206"/>
      <c r="AT104" s="205"/>
      <c r="AU104" s="207"/>
      <c r="AV104" s="207"/>
      <c r="AW104" s="228"/>
      <c r="AX104" s="205"/>
      <c r="AY104" s="216"/>
      <c r="AZ104" s="216"/>
      <c r="BA104" s="222"/>
      <c r="BB104" s="215"/>
      <c r="BC104" s="216"/>
      <c r="BD104" s="245"/>
      <c r="BE104" s="247"/>
      <c r="BF104" s="241"/>
      <c r="BG104" s="242"/>
      <c r="BH104" s="242"/>
      <c r="BI104" s="243"/>
    </row>
    <row r="105" spans="1:61" s="115" customFormat="1" ht="11.25" customHeight="1" x14ac:dyDescent="0.25">
      <c r="A105" s="185" t="s">
        <v>227</v>
      </c>
      <c r="B105" s="185"/>
      <c r="C105" s="185"/>
      <c r="D105" s="228" t="s">
        <v>284</v>
      </c>
      <c r="E105" s="189"/>
      <c r="F105" s="193" t="s">
        <v>211</v>
      </c>
      <c r="G105" s="196"/>
      <c r="H105" s="196"/>
      <c r="I105" s="196"/>
      <c r="J105" s="196"/>
      <c r="K105" s="196"/>
      <c r="L105" s="196"/>
      <c r="M105" s="196"/>
      <c r="N105" s="196"/>
      <c r="O105" s="196"/>
      <c r="P105" s="196"/>
      <c r="Q105" s="196"/>
      <c r="R105" s="196"/>
      <c r="S105" s="196"/>
      <c r="T105" s="196"/>
      <c r="U105" s="196"/>
      <c r="V105" s="196"/>
      <c r="W105" s="196"/>
      <c r="X105" s="196"/>
      <c r="Y105" s="196"/>
      <c r="Z105" s="196"/>
      <c r="AA105" s="196"/>
      <c r="AB105" s="198">
        <v>2</v>
      </c>
      <c r="AC105" s="199"/>
      <c r="AD105" s="198">
        <v>60</v>
      </c>
      <c r="AE105" s="202"/>
      <c r="AF105" s="207">
        <v>26</v>
      </c>
      <c r="AG105" s="207"/>
      <c r="AH105" s="207">
        <v>18</v>
      </c>
      <c r="AI105" s="207"/>
      <c r="AJ105" s="207">
        <v>8</v>
      </c>
      <c r="AK105" s="207"/>
      <c r="AL105" s="207">
        <v>0</v>
      </c>
      <c r="AM105" s="207"/>
      <c r="AN105" s="269">
        <v>34</v>
      </c>
      <c r="AO105" s="443"/>
      <c r="AP105" s="205"/>
      <c r="AQ105" s="207"/>
      <c r="AR105" s="207"/>
      <c r="AS105" s="206"/>
      <c r="AT105" s="205"/>
      <c r="AU105" s="207"/>
      <c r="AV105" s="207"/>
      <c r="AW105" s="206"/>
      <c r="AX105" s="205"/>
      <c r="AY105" s="197"/>
      <c r="AZ105" s="197"/>
      <c r="BA105" s="221"/>
      <c r="BB105" s="214">
        <v>2</v>
      </c>
      <c r="BC105" s="197">
        <v>2</v>
      </c>
      <c r="BD105" s="197"/>
      <c r="BE105" s="221"/>
      <c r="BF105" s="239" t="s">
        <v>93</v>
      </c>
      <c r="BG105" s="239"/>
      <c r="BH105" s="239"/>
      <c r="BI105" s="240"/>
    </row>
    <row r="106" spans="1:61" s="115" customFormat="1" ht="11.25" customHeight="1" x14ac:dyDescent="0.25">
      <c r="A106" s="185" t="s">
        <v>227</v>
      </c>
      <c r="B106" s="185"/>
      <c r="C106" s="185"/>
      <c r="D106" s="228" t="s">
        <v>285</v>
      </c>
      <c r="E106" s="189"/>
      <c r="F106" s="193" t="s">
        <v>212</v>
      </c>
      <c r="G106" s="196"/>
      <c r="H106" s="196"/>
      <c r="I106" s="196"/>
      <c r="J106" s="196"/>
      <c r="K106" s="196"/>
      <c r="L106" s="196"/>
      <c r="M106" s="196"/>
      <c r="N106" s="196"/>
      <c r="O106" s="196"/>
      <c r="P106" s="196"/>
      <c r="Q106" s="196"/>
      <c r="R106" s="196"/>
      <c r="S106" s="196"/>
      <c r="T106" s="196"/>
      <c r="U106" s="196"/>
      <c r="V106" s="196"/>
      <c r="W106" s="196"/>
      <c r="X106" s="196"/>
      <c r="Y106" s="196"/>
      <c r="Z106" s="196"/>
      <c r="AA106" s="196"/>
      <c r="AB106" s="200"/>
      <c r="AC106" s="201"/>
      <c r="AD106" s="200"/>
      <c r="AE106" s="203"/>
      <c r="AF106" s="207"/>
      <c r="AG106" s="207"/>
      <c r="AH106" s="207"/>
      <c r="AI106" s="207"/>
      <c r="AJ106" s="207"/>
      <c r="AK106" s="207"/>
      <c r="AL106" s="207"/>
      <c r="AM106" s="207"/>
      <c r="AN106" s="268"/>
      <c r="AO106" s="418"/>
      <c r="AP106" s="205"/>
      <c r="AQ106" s="207"/>
      <c r="AR106" s="207"/>
      <c r="AS106" s="206"/>
      <c r="AT106" s="205"/>
      <c r="AU106" s="207"/>
      <c r="AV106" s="207"/>
      <c r="AW106" s="206"/>
      <c r="AX106" s="205"/>
      <c r="AY106" s="216"/>
      <c r="AZ106" s="216"/>
      <c r="BA106" s="222"/>
      <c r="BB106" s="215"/>
      <c r="BC106" s="216"/>
      <c r="BD106" s="216"/>
      <c r="BE106" s="222"/>
      <c r="BF106" s="242"/>
      <c r="BG106" s="242"/>
      <c r="BH106" s="242"/>
      <c r="BI106" s="243"/>
    </row>
    <row r="107" spans="1:61" s="115" customFormat="1" ht="11.25" customHeight="1" x14ac:dyDescent="0.25">
      <c r="A107" s="185" t="s">
        <v>227</v>
      </c>
      <c r="B107" s="185"/>
      <c r="C107" s="185"/>
      <c r="D107" s="228" t="s">
        <v>286</v>
      </c>
      <c r="E107" s="189"/>
      <c r="F107" s="193" t="s">
        <v>213</v>
      </c>
      <c r="G107" s="196"/>
      <c r="H107" s="196"/>
      <c r="I107" s="196"/>
      <c r="J107" s="196"/>
      <c r="K107" s="196"/>
      <c r="L107" s="196"/>
      <c r="M107" s="196"/>
      <c r="N107" s="196"/>
      <c r="O107" s="196"/>
      <c r="P107" s="196"/>
      <c r="Q107" s="196"/>
      <c r="R107" s="196"/>
      <c r="S107" s="196"/>
      <c r="T107" s="196"/>
      <c r="U107" s="196"/>
      <c r="V107" s="196"/>
      <c r="W107" s="196"/>
      <c r="X107" s="196"/>
      <c r="Y107" s="196"/>
      <c r="Z107" s="196"/>
      <c r="AA107" s="196"/>
      <c r="AB107" s="198">
        <v>2</v>
      </c>
      <c r="AC107" s="199"/>
      <c r="AD107" s="198">
        <v>60</v>
      </c>
      <c r="AE107" s="202"/>
      <c r="AF107" s="272">
        <v>30</v>
      </c>
      <c r="AG107" s="225"/>
      <c r="AH107" s="272">
        <v>20</v>
      </c>
      <c r="AI107" s="225"/>
      <c r="AJ107" s="272">
        <v>10</v>
      </c>
      <c r="AK107" s="225"/>
      <c r="AL107" s="216">
        <v>0</v>
      </c>
      <c r="AM107" s="216"/>
      <c r="AN107" s="269">
        <v>30</v>
      </c>
      <c r="AO107" s="443"/>
      <c r="AP107" s="205"/>
      <c r="AQ107" s="207"/>
      <c r="AR107" s="207"/>
      <c r="AS107" s="206"/>
      <c r="AT107" s="203"/>
      <c r="AU107" s="216"/>
      <c r="AV107" s="216"/>
      <c r="AW107" s="268"/>
      <c r="AX107" s="205">
        <v>2</v>
      </c>
      <c r="AY107" s="207">
        <v>2</v>
      </c>
      <c r="AZ107" s="207"/>
      <c r="BA107" s="206"/>
      <c r="BB107" s="223"/>
      <c r="BC107" s="224"/>
      <c r="BD107" s="224"/>
      <c r="BE107" s="231"/>
      <c r="BF107" s="239" t="s">
        <v>93</v>
      </c>
      <c r="BG107" s="239"/>
      <c r="BH107" s="239"/>
      <c r="BI107" s="240"/>
    </row>
    <row r="108" spans="1:61" s="115" customFormat="1" ht="11.25" customHeight="1" thickBot="1" x14ac:dyDescent="0.3">
      <c r="A108" s="275" t="s">
        <v>227</v>
      </c>
      <c r="B108" s="275"/>
      <c r="C108" s="275"/>
      <c r="D108" s="269" t="s">
        <v>287</v>
      </c>
      <c r="E108" s="202"/>
      <c r="F108" s="194" t="s">
        <v>214</v>
      </c>
      <c r="G108" s="195"/>
      <c r="H108" s="195"/>
      <c r="I108" s="195"/>
      <c r="J108" s="195"/>
      <c r="K108" s="195"/>
      <c r="L108" s="195"/>
      <c r="M108" s="195"/>
      <c r="N108" s="195"/>
      <c r="O108" s="195"/>
      <c r="P108" s="195"/>
      <c r="Q108" s="195"/>
      <c r="R108" s="195"/>
      <c r="S108" s="195"/>
      <c r="T108" s="195"/>
      <c r="U108" s="195"/>
      <c r="V108" s="195"/>
      <c r="W108" s="195"/>
      <c r="X108" s="195"/>
      <c r="Y108" s="195"/>
      <c r="Z108" s="195"/>
      <c r="AA108" s="143"/>
      <c r="AB108" s="219"/>
      <c r="AC108" s="220"/>
      <c r="AD108" s="219"/>
      <c r="AE108" s="225"/>
      <c r="AF108" s="272"/>
      <c r="AG108" s="225"/>
      <c r="AH108" s="272"/>
      <c r="AI108" s="225"/>
      <c r="AJ108" s="272"/>
      <c r="AK108" s="225"/>
      <c r="AL108" s="197"/>
      <c r="AM108" s="197"/>
      <c r="AN108" s="272"/>
      <c r="AO108" s="417"/>
      <c r="AP108" s="214"/>
      <c r="AQ108" s="197"/>
      <c r="AR108" s="197"/>
      <c r="AS108" s="221"/>
      <c r="AT108" s="202"/>
      <c r="AU108" s="197"/>
      <c r="AV108" s="197"/>
      <c r="AW108" s="269"/>
      <c r="AX108" s="214"/>
      <c r="AY108" s="197"/>
      <c r="AZ108" s="197"/>
      <c r="BA108" s="221"/>
      <c r="BB108" s="223"/>
      <c r="BC108" s="224"/>
      <c r="BD108" s="224"/>
      <c r="BE108" s="231"/>
      <c r="BF108" s="259"/>
      <c r="BG108" s="259"/>
      <c r="BH108" s="259"/>
      <c r="BI108" s="260"/>
    </row>
    <row r="109" spans="1:61" ht="18" customHeight="1" thickBot="1" x14ac:dyDescent="0.35">
      <c r="A109" s="392" t="s">
        <v>98</v>
      </c>
      <c r="B109" s="393"/>
      <c r="C109" s="393"/>
      <c r="D109" s="393"/>
      <c r="E109" s="393"/>
      <c r="F109" s="393"/>
      <c r="G109" s="393"/>
      <c r="H109" s="393"/>
      <c r="I109" s="393"/>
      <c r="J109" s="393"/>
      <c r="K109" s="393"/>
      <c r="L109" s="393"/>
      <c r="M109" s="393"/>
      <c r="N109" s="393"/>
      <c r="O109" s="393"/>
      <c r="P109" s="393"/>
      <c r="Q109" s="393"/>
      <c r="R109" s="393"/>
      <c r="S109" s="393"/>
      <c r="T109" s="393"/>
      <c r="U109" s="393"/>
      <c r="V109" s="393"/>
      <c r="W109" s="393"/>
      <c r="X109" s="393"/>
      <c r="Y109" s="393"/>
      <c r="Z109" s="393"/>
      <c r="AA109" s="394"/>
      <c r="AB109" s="395">
        <v>34</v>
      </c>
      <c r="AC109" s="300"/>
      <c r="AD109" s="395">
        <v>930</v>
      </c>
      <c r="AE109" s="283"/>
      <c r="AF109" s="283">
        <f t="shared" ref="AF109" si="28">AF110+AF113+AF114+AF115+AF116</f>
        <v>0</v>
      </c>
      <c r="AG109" s="283"/>
      <c r="AH109" s="283">
        <f t="shared" ref="AH109" si="29">AH110+AH113+AH114+AH115+AH116</f>
        <v>0</v>
      </c>
      <c r="AI109" s="283"/>
      <c r="AJ109" s="283">
        <f t="shared" ref="AJ109" si="30">AJ110+AJ113+AJ114+AJ115+AJ116</f>
        <v>0</v>
      </c>
      <c r="AK109" s="283"/>
      <c r="AL109" s="283">
        <f t="shared" ref="AL109" si="31">AL110+AL113+AL114+AL115+AL116</f>
        <v>0</v>
      </c>
      <c r="AM109" s="283"/>
      <c r="AN109" s="283">
        <v>150</v>
      </c>
      <c r="AO109" s="300"/>
      <c r="AP109" s="155">
        <f>AP110+AP113+AP114+AP115+AP116</f>
        <v>0</v>
      </c>
      <c r="AQ109" s="156">
        <f t="shared" ref="AQ109:BE109" si="32">AQ110+AQ113+AQ114+AQ115+AQ116</f>
        <v>0</v>
      </c>
      <c r="AR109" s="156">
        <f t="shared" si="32"/>
        <v>0</v>
      </c>
      <c r="AS109" s="157">
        <f t="shared" si="32"/>
        <v>0</v>
      </c>
      <c r="AT109" s="155">
        <f t="shared" si="32"/>
        <v>0</v>
      </c>
      <c r="AU109" s="156">
        <f t="shared" si="32"/>
        <v>0</v>
      </c>
      <c r="AV109" s="156">
        <f>AX110+AV113+AV114+AV115+AV116</f>
        <v>2</v>
      </c>
      <c r="AW109" s="157">
        <f t="shared" si="32"/>
        <v>0</v>
      </c>
      <c r="AX109" s="157">
        <f t="shared" si="32"/>
        <v>2</v>
      </c>
      <c r="AY109" s="156">
        <f t="shared" si="32"/>
        <v>0</v>
      </c>
      <c r="AZ109" s="156">
        <f t="shared" si="32"/>
        <v>0</v>
      </c>
      <c r="BA109" s="157">
        <f t="shared" si="32"/>
        <v>0</v>
      </c>
      <c r="BB109" s="155">
        <f t="shared" si="32"/>
        <v>2</v>
      </c>
      <c r="BC109" s="156">
        <f t="shared" si="32"/>
        <v>0</v>
      </c>
      <c r="BD109" s="156">
        <f t="shared" si="32"/>
        <v>28</v>
      </c>
      <c r="BE109" s="157">
        <f t="shared" si="32"/>
        <v>0</v>
      </c>
      <c r="BF109" s="320"/>
      <c r="BG109" s="321"/>
      <c r="BH109" s="321"/>
      <c r="BI109" s="322"/>
    </row>
    <row r="110" spans="1:61" s="115" customFormat="1" ht="12" customHeight="1" x14ac:dyDescent="0.25">
      <c r="A110" s="276" t="s">
        <v>227</v>
      </c>
      <c r="B110" s="276"/>
      <c r="C110" s="276"/>
      <c r="D110" s="216" t="s">
        <v>288</v>
      </c>
      <c r="E110" s="216"/>
      <c r="F110" s="414" t="s">
        <v>241</v>
      </c>
      <c r="G110" s="414"/>
      <c r="H110" s="414"/>
      <c r="I110" s="414"/>
      <c r="J110" s="414"/>
      <c r="K110" s="414"/>
      <c r="L110" s="414"/>
      <c r="M110" s="414"/>
      <c r="N110" s="414"/>
      <c r="O110" s="414"/>
      <c r="P110" s="414"/>
      <c r="Q110" s="414"/>
      <c r="R110" s="414"/>
      <c r="S110" s="414"/>
      <c r="T110" s="414"/>
      <c r="U110" s="414"/>
      <c r="V110" s="414"/>
      <c r="W110" s="414"/>
      <c r="X110" s="414"/>
      <c r="Y110" s="414"/>
      <c r="Z110" s="414"/>
      <c r="AA110" s="190"/>
      <c r="AB110" s="215">
        <v>2</v>
      </c>
      <c r="AC110" s="222"/>
      <c r="AD110" s="215">
        <v>60</v>
      </c>
      <c r="AE110" s="216"/>
      <c r="AF110" s="224">
        <v>0</v>
      </c>
      <c r="AG110" s="224"/>
      <c r="AH110" s="224">
        <v>0</v>
      </c>
      <c r="AI110" s="224"/>
      <c r="AJ110" s="224">
        <v>0</v>
      </c>
      <c r="AK110" s="224"/>
      <c r="AL110" s="224">
        <v>0</v>
      </c>
      <c r="AM110" s="224"/>
      <c r="AN110" s="216">
        <v>60</v>
      </c>
      <c r="AO110" s="222"/>
      <c r="AP110" s="72"/>
      <c r="AQ110" s="76"/>
      <c r="AR110" s="76"/>
      <c r="AS110" s="78"/>
      <c r="AT110" s="72"/>
      <c r="AU110" s="76"/>
      <c r="AV110" s="148"/>
      <c r="AW110" s="78"/>
      <c r="AX110" s="76">
        <v>2</v>
      </c>
      <c r="AY110" s="76"/>
      <c r="AZ110" s="76"/>
      <c r="BA110" s="78"/>
      <c r="BB110" s="72"/>
      <c r="BC110" s="76"/>
      <c r="BD110" s="76"/>
      <c r="BE110" s="78"/>
      <c r="BF110" s="256" t="s">
        <v>17</v>
      </c>
      <c r="BG110" s="256"/>
      <c r="BH110" s="256"/>
      <c r="BI110" s="257"/>
    </row>
    <row r="111" spans="1:61" s="115" customFormat="1" ht="12" customHeight="1" thickBot="1" x14ac:dyDescent="0.3">
      <c r="A111" s="185" t="s">
        <v>227</v>
      </c>
      <c r="B111" s="185"/>
      <c r="C111" s="185"/>
      <c r="D111" s="207" t="s">
        <v>289</v>
      </c>
      <c r="E111" s="207"/>
      <c r="F111" s="192" t="s">
        <v>242</v>
      </c>
      <c r="G111" s="192"/>
      <c r="H111" s="192"/>
      <c r="I111" s="192"/>
      <c r="J111" s="192"/>
      <c r="K111" s="192"/>
      <c r="L111" s="192"/>
      <c r="M111" s="192"/>
      <c r="N111" s="192"/>
      <c r="O111" s="192"/>
      <c r="P111" s="192"/>
      <c r="Q111" s="192"/>
      <c r="R111" s="192"/>
      <c r="S111" s="192"/>
      <c r="T111" s="192"/>
      <c r="U111" s="192"/>
      <c r="V111" s="192"/>
      <c r="W111" s="192"/>
      <c r="X111" s="192"/>
      <c r="Y111" s="192"/>
      <c r="Z111" s="192"/>
      <c r="AA111" s="193"/>
      <c r="AB111" s="425">
        <v>2</v>
      </c>
      <c r="AC111" s="426"/>
      <c r="AD111" s="205">
        <v>60</v>
      </c>
      <c r="AE111" s="207"/>
      <c r="AF111" s="207">
        <v>0</v>
      </c>
      <c r="AG111" s="207"/>
      <c r="AH111" s="207">
        <v>0</v>
      </c>
      <c r="AI111" s="207"/>
      <c r="AJ111" s="207">
        <v>0</v>
      </c>
      <c r="AK111" s="207"/>
      <c r="AL111" s="207">
        <v>0</v>
      </c>
      <c r="AM111" s="207"/>
      <c r="AN111" s="207">
        <v>60</v>
      </c>
      <c r="AO111" s="206"/>
      <c r="AP111" s="66"/>
      <c r="AQ111" s="60"/>
      <c r="AR111" s="60"/>
      <c r="AS111" s="80"/>
      <c r="AT111" s="66"/>
      <c r="AU111" s="60"/>
      <c r="AV111" s="60"/>
      <c r="AW111" s="80"/>
      <c r="AX111" s="66"/>
      <c r="AY111" s="73"/>
      <c r="AZ111" s="60">
        <v>2</v>
      </c>
      <c r="BA111" s="80"/>
      <c r="BB111" s="66"/>
      <c r="BC111" s="60"/>
      <c r="BD111" s="60"/>
      <c r="BE111" s="80"/>
      <c r="BF111" s="253" t="s">
        <v>17</v>
      </c>
      <c r="BG111" s="253"/>
      <c r="BH111" s="253"/>
      <c r="BI111" s="254"/>
    </row>
    <row r="112" spans="1:61" s="115" customFormat="1" ht="12" customHeight="1" thickBot="1" x14ac:dyDescent="0.3">
      <c r="A112" s="439"/>
      <c r="B112" s="440"/>
      <c r="C112" s="440"/>
      <c r="D112" s="440"/>
      <c r="E112" s="440"/>
      <c r="F112" s="440"/>
      <c r="G112" s="440"/>
      <c r="H112" s="440"/>
      <c r="I112" s="440"/>
      <c r="J112" s="440"/>
      <c r="K112" s="440"/>
      <c r="L112" s="440"/>
      <c r="M112" s="440"/>
      <c r="N112" s="440"/>
      <c r="O112" s="440"/>
      <c r="P112" s="440"/>
      <c r="Q112" s="440"/>
      <c r="R112" s="440"/>
      <c r="S112" s="440"/>
      <c r="T112" s="440"/>
      <c r="U112" s="440"/>
      <c r="V112" s="440"/>
      <c r="W112" s="440"/>
      <c r="X112" s="440"/>
      <c r="Y112" s="440"/>
      <c r="Z112" s="440"/>
      <c r="AA112" s="440"/>
      <c r="AB112" s="441"/>
      <c r="AC112" s="441"/>
      <c r="AD112" s="440"/>
      <c r="AE112" s="440"/>
      <c r="AF112" s="440"/>
      <c r="AG112" s="440"/>
      <c r="AH112" s="440"/>
      <c r="AI112" s="440"/>
      <c r="AJ112" s="440"/>
      <c r="AK112" s="440"/>
      <c r="AL112" s="440"/>
      <c r="AM112" s="440"/>
      <c r="AN112" s="440"/>
      <c r="AO112" s="440"/>
      <c r="AP112" s="440"/>
      <c r="AQ112" s="440"/>
      <c r="AR112" s="440"/>
      <c r="AS112" s="440"/>
      <c r="AT112" s="440"/>
      <c r="AU112" s="440"/>
      <c r="AV112" s="440"/>
      <c r="AW112" s="440"/>
      <c r="AX112" s="440"/>
      <c r="AY112" s="440"/>
      <c r="AZ112" s="440"/>
      <c r="BA112" s="440"/>
      <c r="BB112" s="440"/>
      <c r="BC112" s="440"/>
      <c r="BD112" s="440"/>
      <c r="BE112" s="440"/>
      <c r="BF112" s="440"/>
      <c r="BG112" s="440"/>
      <c r="BH112" s="440"/>
      <c r="BI112" s="442"/>
    </row>
    <row r="113" spans="1:61" s="115" customFormat="1" ht="12" customHeight="1" x14ac:dyDescent="0.25">
      <c r="A113" s="228"/>
      <c r="B113" s="288"/>
      <c r="C113" s="288"/>
      <c r="D113" s="288"/>
      <c r="E113" s="189"/>
      <c r="F113" s="192" t="s">
        <v>166</v>
      </c>
      <c r="G113" s="192"/>
      <c r="H113" s="192"/>
      <c r="I113" s="192"/>
      <c r="J113" s="192"/>
      <c r="K113" s="192"/>
      <c r="L113" s="192"/>
      <c r="M113" s="192"/>
      <c r="N113" s="192"/>
      <c r="O113" s="192"/>
      <c r="P113" s="192"/>
      <c r="Q113" s="192"/>
      <c r="R113" s="192"/>
      <c r="S113" s="192"/>
      <c r="T113" s="192"/>
      <c r="U113" s="192"/>
      <c r="V113" s="192"/>
      <c r="W113" s="192"/>
      <c r="X113" s="192"/>
      <c r="Y113" s="192"/>
      <c r="Z113" s="192"/>
      <c r="AA113" s="193"/>
      <c r="AB113" s="427">
        <v>2</v>
      </c>
      <c r="AC113" s="428"/>
      <c r="AD113" s="205">
        <v>60</v>
      </c>
      <c r="AE113" s="207"/>
      <c r="AF113" s="207">
        <v>0</v>
      </c>
      <c r="AG113" s="207"/>
      <c r="AH113" s="207">
        <v>0</v>
      </c>
      <c r="AI113" s="207"/>
      <c r="AJ113" s="207">
        <v>0</v>
      </c>
      <c r="AK113" s="207"/>
      <c r="AL113" s="207">
        <v>0</v>
      </c>
      <c r="AM113" s="207"/>
      <c r="AN113" s="207">
        <v>60</v>
      </c>
      <c r="AO113" s="206"/>
      <c r="AP113" s="70"/>
      <c r="AQ113" s="61"/>
      <c r="AR113" s="61"/>
      <c r="AS113" s="62"/>
      <c r="AT113" s="70"/>
      <c r="AU113" s="61"/>
      <c r="AV113" s="61"/>
      <c r="AW113" s="62"/>
      <c r="AX113" s="70"/>
      <c r="AY113" s="79"/>
      <c r="AZ113" s="61"/>
      <c r="BA113" s="62"/>
      <c r="BB113" s="151">
        <v>2</v>
      </c>
      <c r="BC113" s="61"/>
      <c r="BD113" s="61"/>
      <c r="BE113" s="62"/>
      <c r="BF113" s="251" t="s">
        <v>15</v>
      </c>
      <c r="BG113" s="252"/>
      <c r="BH113" s="252"/>
      <c r="BI113" s="252"/>
    </row>
    <row r="114" spans="1:61" s="115" customFormat="1" ht="12" customHeight="1" x14ac:dyDescent="0.25">
      <c r="A114" s="228"/>
      <c r="B114" s="288"/>
      <c r="C114" s="288"/>
      <c r="D114" s="288"/>
      <c r="E114" s="189"/>
      <c r="F114" s="193" t="s">
        <v>217</v>
      </c>
      <c r="G114" s="196"/>
      <c r="H114" s="196"/>
      <c r="I114" s="196"/>
      <c r="J114" s="196"/>
      <c r="K114" s="196"/>
      <c r="L114" s="196"/>
      <c r="M114" s="196"/>
      <c r="N114" s="196"/>
      <c r="O114" s="196"/>
      <c r="P114" s="196"/>
      <c r="Q114" s="196"/>
      <c r="R114" s="196"/>
      <c r="S114" s="196"/>
      <c r="T114" s="196"/>
      <c r="U114" s="196"/>
      <c r="V114" s="196"/>
      <c r="W114" s="196"/>
      <c r="X114" s="196"/>
      <c r="Y114" s="196"/>
      <c r="Z114" s="196"/>
      <c r="AA114" s="196"/>
      <c r="AB114" s="205">
        <v>4</v>
      </c>
      <c r="AC114" s="206"/>
      <c r="AD114" s="205">
        <v>120</v>
      </c>
      <c r="AE114" s="207"/>
      <c r="AF114" s="207">
        <v>0</v>
      </c>
      <c r="AG114" s="207"/>
      <c r="AH114" s="207">
        <v>0</v>
      </c>
      <c r="AI114" s="207"/>
      <c r="AJ114" s="207">
        <v>0</v>
      </c>
      <c r="AK114" s="207"/>
      <c r="AL114" s="207">
        <v>0</v>
      </c>
      <c r="AM114" s="207"/>
      <c r="AN114" s="207">
        <v>120</v>
      </c>
      <c r="AO114" s="206"/>
      <c r="AP114" s="70"/>
      <c r="AQ114" s="61"/>
      <c r="AR114" s="61"/>
      <c r="AS114" s="62"/>
      <c r="AT114" s="70"/>
      <c r="AU114" s="61"/>
      <c r="AV114" s="61"/>
      <c r="AW114" s="62"/>
      <c r="AX114" s="70"/>
      <c r="AY114" s="79"/>
      <c r="AZ114" s="61"/>
      <c r="BA114" s="62"/>
      <c r="BB114" s="70"/>
      <c r="BC114" s="61"/>
      <c r="BD114" s="149">
        <v>4</v>
      </c>
      <c r="BE114" s="62"/>
      <c r="BF114" s="251" t="s">
        <v>215</v>
      </c>
      <c r="BG114" s="252"/>
      <c r="BH114" s="252"/>
      <c r="BI114" s="252"/>
    </row>
    <row r="115" spans="1:61" s="115" customFormat="1" ht="12" customHeight="1" x14ac:dyDescent="0.25">
      <c r="A115" s="228"/>
      <c r="B115" s="288"/>
      <c r="C115" s="288"/>
      <c r="D115" s="288"/>
      <c r="E115" s="189"/>
      <c r="F115" s="193" t="s">
        <v>218</v>
      </c>
      <c r="G115" s="196"/>
      <c r="H115" s="196"/>
      <c r="I115" s="196"/>
      <c r="J115" s="196"/>
      <c r="K115" s="196"/>
      <c r="L115" s="196"/>
      <c r="M115" s="196"/>
      <c r="N115" s="196"/>
      <c r="O115" s="196"/>
      <c r="P115" s="196"/>
      <c r="Q115" s="196"/>
      <c r="R115" s="196"/>
      <c r="S115" s="196"/>
      <c r="T115" s="196"/>
      <c r="U115" s="196"/>
      <c r="V115" s="196"/>
      <c r="W115" s="196"/>
      <c r="X115" s="196"/>
      <c r="Y115" s="196"/>
      <c r="Z115" s="196"/>
      <c r="AA115" s="196"/>
      <c r="AB115" s="205">
        <v>4</v>
      </c>
      <c r="AC115" s="206"/>
      <c r="AD115" s="205">
        <v>120</v>
      </c>
      <c r="AE115" s="207"/>
      <c r="AF115" s="207">
        <v>0</v>
      </c>
      <c r="AG115" s="207"/>
      <c r="AH115" s="207">
        <v>0</v>
      </c>
      <c r="AI115" s="207"/>
      <c r="AJ115" s="207">
        <v>0</v>
      </c>
      <c r="AK115" s="207"/>
      <c r="AL115" s="207">
        <v>0</v>
      </c>
      <c r="AM115" s="207"/>
      <c r="AN115" s="207">
        <v>120</v>
      </c>
      <c r="AO115" s="206"/>
      <c r="AP115" s="154"/>
      <c r="AQ115" s="152"/>
      <c r="AR115" s="152"/>
      <c r="AS115" s="62"/>
      <c r="AT115" s="154"/>
      <c r="AU115" s="152"/>
      <c r="AV115" s="152"/>
      <c r="AW115" s="62"/>
      <c r="AX115" s="154"/>
      <c r="AY115" s="152"/>
      <c r="AZ115" s="152"/>
      <c r="BA115" s="62"/>
      <c r="BB115" s="154"/>
      <c r="BC115" s="152"/>
      <c r="BD115" s="149">
        <v>4</v>
      </c>
      <c r="BE115" s="62"/>
      <c r="BF115" s="251" t="s">
        <v>215</v>
      </c>
      <c r="BG115" s="252"/>
      <c r="BH115" s="252"/>
      <c r="BI115" s="252"/>
    </row>
    <row r="116" spans="1:61" ht="12" customHeight="1" thickBot="1" x14ac:dyDescent="0.3">
      <c r="A116" s="436"/>
      <c r="B116" s="437"/>
      <c r="C116" s="437"/>
      <c r="D116" s="437"/>
      <c r="E116" s="438"/>
      <c r="F116" s="408" t="s">
        <v>234</v>
      </c>
      <c r="G116" s="408"/>
      <c r="H116" s="408"/>
      <c r="I116" s="408"/>
      <c r="J116" s="408"/>
      <c r="K116" s="408"/>
      <c r="L116" s="408"/>
      <c r="M116" s="408"/>
      <c r="N116" s="408"/>
      <c r="O116" s="408"/>
      <c r="P116" s="408"/>
      <c r="Q116" s="408"/>
      <c r="R116" s="408"/>
      <c r="S116" s="408"/>
      <c r="T116" s="408"/>
      <c r="U116" s="408"/>
      <c r="V116" s="408"/>
      <c r="W116" s="408"/>
      <c r="X116" s="408"/>
      <c r="Y116" s="408"/>
      <c r="Z116" s="408"/>
      <c r="AA116" s="194"/>
      <c r="AB116" s="214">
        <v>20</v>
      </c>
      <c r="AC116" s="221"/>
      <c r="AD116" s="214">
        <v>600</v>
      </c>
      <c r="AE116" s="197"/>
      <c r="AF116" s="197">
        <v>0</v>
      </c>
      <c r="AG116" s="197"/>
      <c r="AH116" s="197">
        <v>0</v>
      </c>
      <c r="AI116" s="197"/>
      <c r="AJ116" s="197">
        <v>0</v>
      </c>
      <c r="AK116" s="197"/>
      <c r="AL116" s="197">
        <v>0</v>
      </c>
      <c r="AM116" s="197"/>
      <c r="AN116" s="197">
        <v>600</v>
      </c>
      <c r="AO116" s="221"/>
      <c r="AP116" s="153"/>
      <c r="AQ116" s="170"/>
      <c r="AR116" s="170"/>
      <c r="AS116" s="171"/>
      <c r="AT116" s="153"/>
      <c r="AU116" s="170"/>
      <c r="AV116" s="170"/>
      <c r="AW116" s="171"/>
      <c r="AX116" s="153"/>
      <c r="AY116" s="170"/>
      <c r="AZ116" s="170"/>
      <c r="BA116" s="171"/>
      <c r="BB116" s="153"/>
      <c r="BC116" s="170"/>
      <c r="BD116" s="150">
        <v>20</v>
      </c>
      <c r="BE116" s="171"/>
      <c r="BF116" s="432" t="s">
        <v>216</v>
      </c>
      <c r="BG116" s="433"/>
      <c r="BH116" s="433"/>
      <c r="BI116" s="433"/>
    </row>
    <row r="117" spans="1:61" s="121" customFormat="1" ht="15.75" customHeight="1" thickBot="1" x14ac:dyDescent="0.35">
      <c r="A117" s="395" t="s">
        <v>101</v>
      </c>
      <c r="B117" s="283"/>
      <c r="C117" s="283"/>
      <c r="D117" s="283"/>
      <c r="E117" s="283"/>
      <c r="F117" s="283"/>
      <c r="G117" s="283"/>
      <c r="H117" s="283"/>
      <c r="I117" s="283"/>
      <c r="J117" s="283"/>
      <c r="K117" s="283"/>
      <c r="L117" s="283"/>
      <c r="M117" s="283"/>
      <c r="N117" s="283"/>
      <c r="O117" s="283"/>
      <c r="P117" s="283"/>
      <c r="Q117" s="283"/>
      <c r="R117" s="283"/>
      <c r="S117" s="283"/>
      <c r="T117" s="283"/>
      <c r="U117" s="283"/>
      <c r="V117" s="283"/>
      <c r="W117" s="283"/>
      <c r="X117" s="283"/>
      <c r="Y117" s="283"/>
      <c r="Z117" s="283"/>
      <c r="AA117" s="284"/>
      <c r="AB117" s="435">
        <f>SUM(AB27:AC37,AB39:AC47,AB50:AB95,AB97:AB108,AB110:AB116)</f>
        <v>240</v>
      </c>
      <c r="AC117" s="434"/>
      <c r="AD117" s="284">
        <f>SUM(AD27:AE37,AD39:AE47,AD50:AD95,AD97:AD108,AD110:AD116)</f>
        <v>7200</v>
      </c>
      <c r="AE117" s="434"/>
      <c r="AF117" s="284">
        <f>SUM(AF113:AG116,AF110:AG111,AF97:AG108,AF50:AG95,AF39:AG47,AF27:AG37)</f>
        <v>2996</v>
      </c>
      <c r="AG117" s="434"/>
      <c r="AH117" s="284">
        <f t="shared" ref="AH117" si="33">SUM(AH113:AI116,AH110:AI111,AH97:AI108,AH50:AI95,AH39:AI47,AH27:AI37)</f>
        <v>1550</v>
      </c>
      <c r="AI117" s="434"/>
      <c r="AJ117" s="284">
        <f t="shared" ref="AJ117" si="34">SUM(AJ113:AK116,AJ110:AK111,AJ97:AK108,AJ50:AK95,AJ39:AK47,AJ27:AK37)</f>
        <v>1448</v>
      </c>
      <c r="AK117" s="434"/>
      <c r="AL117" s="284">
        <f t="shared" ref="AL117" si="35">SUM(AL113:AM116,AL110:AM111,AL97:AM108,AL50:AM95,AL39:AM47,AL27:AM37)</f>
        <v>0</v>
      </c>
      <c r="AM117" s="434"/>
      <c r="AN117" s="284">
        <f t="shared" ref="AN117" si="36">SUM(AN113:AO116,AN110:AO111,AN97:AO108,AN50:AO95,AN39:AO47,AN27:AO37)</f>
        <v>4204</v>
      </c>
      <c r="AO117" s="434"/>
      <c r="AP117" s="155">
        <f t="shared" ref="AP117:BE117" si="37">SUM(AP27:AP37,AP39:AP47,AP50:AP95,AP97:AP108,AP110:AP116)</f>
        <v>30</v>
      </c>
      <c r="AQ117" s="155">
        <f t="shared" si="37"/>
        <v>30</v>
      </c>
      <c r="AR117" s="155">
        <f t="shared" si="37"/>
        <v>30</v>
      </c>
      <c r="AS117" s="155">
        <f t="shared" si="37"/>
        <v>30</v>
      </c>
      <c r="AT117" s="155">
        <f t="shared" si="37"/>
        <v>30</v>
      </c>
      <c r="AU117" s="155">
        <f t="shared" si="37"/>
        <v>30</v>
      </c>
      <c r="AV117" s="155">
        <f t="shared" si="37"/>
        <v>30</v>
      </c>
      <c r="AW117" s="155">
        <f t="shared" si="37"/>
        <v>30</v>
      </c>
      <c r="AX117" s="155">
        <f t="shared" si="37"/>
        <v>30</v>
      </c>
      <c r="AY117" s="155">
        <f t="shared" si="37"/>
        <v>28</v>
      </c>
      <c r="AZ117" s="155">
        <f t="shared" si="37"/>
        <v>30</v>
      </c>
      <c r="BA117" s="155">
        <f t="shared" si="37"/>
        <v>28</v>
      </c>
      <c r="BB117" s="155">
        <f t="shared" si="37"/>
        <v>32</v>
      </c>
      <c r="BC117" s="155">
        <f t="shared" si="37"/>
        <v>28</v>
      </c>
      <c r="BD117" s="155">
        <f t="shared" si="37"/>
        <v>28</v>
      </c>
      <c r="BE117" s="162">
        <f t="shared" si="37"/>
        <v>0</v>
      </c>
      <c r="BF117" s="429"/>
      <c r="BG117" s="430"/>
      <c r="BH117" s="430"/>
      <c r="BI117" s="431"/>
    </row>
    <row r="118" spans="1:61" ht="12" customHeight="1" x14ac:dyDescent="0.25">
      <c r="A118" s="122"/>
      <c r="B118" s="122"/>
      <c r="C118" s="122"/>
      <c r="D118" s="122"/>
      <c r="E118" s="122"/>
      <c r="F118" s="122"/>
      <c r="G118" s="122"/>
      <c r="H118" s="122"/>
      <c r="I118" s="122"/>
      <c r="J118" s="122"/>
      <c r="K118" s="122"/>
      <c r="L118" s="122"/>
      <c r="M118" s="122"/>
      <c r="N118" s="122"/>
      <c r="O118" s="122"/>
      <c r="P118" s="122"/>
      <c r="Q118" s="122"/>
      <c r="R118" s="122"/>
      <c r="S118" s="122"/>
      <c r="T118" s="122"/>
      <c r="U118" s="122"/>
      <c r="V118" s="122"/>
      <c r="W118" s="122"/>
      <c r="X118" s="122"/>
      <c r="Y118" s="122"/>
      <c r="Z118" s="122"/>
      <c r="AA118" s="122"/>
      <c r="AB118" s="123"/>
      <c r="AC118" s="123"/>
      <c r="AD118" s="124"/>
      <c r="AE118" s="124"/>
      <c r="AF118" s="124"/>
      <c r="AG118" s="124"/>
      <c r="AH118" s="124"/>
      <c r="AI118" s="124"/>
      <c r="AJ118" s="124"/>
      <c r="AK118" s="124"/>
      <c r="AL118" s="124"/>
      <c r="AM118" s="124"/>
      <c r="AN118" s="124"/>
      <c r="AO118" s="124"/>
      <c r="AP118" s="124"/>
      <c r="AQ118" s="124"/>
      <c r="AR118" s="124"/>
      <c r="AS118" s="124"/>
      <c r="AT118" s="124"/>
      <c r="AU118" s="124"/>
      <c r="AV118" s="124"/>
      <c r="AW118" s="124"/>
      <c r="AX118" s="124"/>
      <c r="AY118" s="125"/>
      <c r="AZ118" s="124"/>
      <c r="BA118" s="124"/>
      <c r="BB118" s="124"/>
      <c r="BC118" s="124"/>
      <c r="BD118" s="124"/>
      <c r="BE118" s="124"/>
      <c r="BF118" s="126"/>
    </row>
    <row r="119" spans="1:61" ht="12" customHeight="1" x14ac:dyDescent="0.25">
      <c r="A119" s="127"/>
      <c r="B119" s="127"/>
      <c r="C119" s="127"/>
      <c r="D119" s="127"/>
      <c r="E119" s="127"/>
      <c r="F119" s="127"/>
      <c r="G119" s="127"/>
      <c r="H119" s="127"/>
      <c r="I119" s="127"/>
      <c r="J119" s="127"/>
      <c r="K119" s="127"/>
      <c r="L119" s="127"/>
      <c r="M119" s="127"/>
      <c r="N119" s="127"/>
      <c r="O119" s="127"/>
      <c r="P119" s="127"/>
      <c r="Q119" s="127"/>
      <c r="R119" s="127"/>
      <c r="S119" s="127"/>
      <c r="T119" s="127"/>
      <c r="U119" s="127"/>
      <c r="V119" s="127"/>
      <c r="W119" s="127"/>
      <c r="X119" s="127"/>
      <c r="Y119" s="127"/>
      <c r="Z119" s="127"/>
      <c r="AA119" s="127"/>
      <c r="AB119" s="128"/>
      <c r="AC119" s="128"/>
      <c r="AD119" s="129"/>
      <c r="AE119" s="129"/>
      <c r="AF119" s="129"/>
      <c r="AG119" s="129"/>
      <c r="AH119" s="129"/>
      <c r="AI119" s="129"/>
      <c r="AJ119" s="129"/>
      <c r="AK119" s="129"/>
      <c r="AL119" s="124"/>
      <c r="AM119" s="124"/>
      <c r="AN119" s="124"/>
      <c r="AO119" s="124"/>
      <c r="AP119" s="124"/>
      <c r="AQ119" s="124"/>
      <c r="AR119" s="124"/>
      <c r="AS119" s="124"/>
      <c r="AT119" s="124"/>
      <c r="AU119" s="124"/>
      <c r="AV119" s="124"/>
      <c r="AW119" s="124"/>
      <c r="AX119" s="124"/>
      <c r="AY119" s="125"/>
      <c r="AZ119" s="124"/>
      <c r="BA119" s="124"/>
      <c r="BB119" s="124"/>
      <c r="BC119" s="124"/>
      <c r="BD119" s="124"/>
      <c r="BE119" s="124"/>
      <c r="BF119" s="122"/>
    </row>
    <row r="120" spans="1:61" x14ac:dyDescent="0.25">
      <c r="A120" s="130"/>
      <c r="B120" s="130"/>
      <c r="C120" s="130"/>
      <c r="D120" s="130"/>
      <c r="E120" s="130"/>
      <c r="F120" s="130"/>
      <c r="G120" s="130"/>
      <c r="H120" s="130"/>
      <c r="I120" s="130"/>
      <c r="J120" s="130"/>
      <c r="K120" s="130"/>
      <c r="L120" s="130"/>
      <c r="M120" s="130"/>
      <c r="N120" s="130"/>
      <c r="O120" s="130"/>
      <c r="P120" s="130"/>
      <c r="Q120" s="130"/>
      <c r="R120" s="130"/>
      <c r="S120" s="130"/>
      <c r="T120" s="130"/>
      <c r="U120" s="130"/>
      <c r="V120" s="130"/>
      <c r="W120" s="130"/>
      <c r="X120" s="130"/>
      <c r="Y120" s="130"/>
      <c r="Z120" s="130"/>
      <c r="AA120" s="130"/>
      <c r="AB120" s="131"/>
      <c r="AC120" s="131"/>
      <c r="AD120" s="132"/>
      <c r="AE120" s="132"/>
      <c r="AF120" s="132"/>
      <c r="AG120" s="132"/>
      <c r="AH120" s="132"/>
      <c r="AI120" s="132"/>
      <c r="AJ120" s="132"/>
      <c r="AK120" s="132"/>
      <c r="AL120" s="132"/>
      <c r="AM120" s="132"/>
      <c r="AN120" s="132"/>
      <c r="AO120" s="132"/>
      <c r="AP120" s="132"/>
      <c r="AQ120" s="132"/>
      <c r="AR120" s="132"/>
      <c r="AS120" s="132"/>
      <c r="AT120" s="132"/>
      <c r="AU120" s="132"/>
      <c r="AV120" s="132"/>
      <c r="AW120" s="132"/>
      <c r="AX120" s="132"/>
      <c r="AY120" s="133"/>
      <c r="AZ120" s="132"/>
      <c r="BA120" s="132"/>
      <c r="BB120" s="132"/>
      <c r="BC120" s="132"/>
      <c r="BD120" s="132"/>
      <c r="BE120" s="132"/>
      <c r="BF120" s="130"/>
    </row>
    <row r="121" spans="1:61" x14ac:dyDescent="0.25">
      <c r="A121" s="130"/>
      <c r="B121" s="130"/>
      <c r="C121" s="130"/>
      <c r="D121" s="130"/>
      <c r="E121" s="130"/>
      <c r="F121" s="130"/>
      <c r="G121" s="130"/>
      <c r="H121" s="130"/>
      <c r="I121" s="130"/>
      <c r="J121" s="130"/>
      <c r="K121" s="130"/>
      <c r="L121" s="130"/>
      <c r="M121" s="130"/>
      <c r="N121" s="130"/>
      <c r="O121" s="130"/>
      <c r="P121" s="130"/>
      <c r="Q121" s="130"/>
      <c r="R121" s="130"/>
      <c r="S121" s="130"/>
      <c r="T121" s="130"/>
      <c r="U121" s="130"/>
      <c r="V121" s="130"/>
      <c r="W121" s="130"/>
      <c r="X121" s="130"/>
      <c r="Y121" s="130"/>
      <c r="Z121" s="130"/>
      <c r="AA121" s="130"/>
      <c r="AB121" s="131"/>
      <c r="AC121" s="131"/>
      <c r="AD121" s="132"/>
      <c r="AE121" s="132"/>
      <c r="AF121" s="132"/>
      <c r="AG121" s="132"/>
      <c r="AH121" s="132"/>
      <c r="AI121" s="132"/>
      <c r="AJ121" s="132"/>
      <c r="AK121" s="132"/>
      <c r="AL121" s="132"/>
      <c r="AM121" s="132"/>
      <c r="AN121" s="132"/>
      <c r="AO121" s="132"/>
      <c r="AP121" s="132"/>
      <c r="AQ121" s="132"/>
      <c r="AR121" s="132"/>
      <c r="AS121" s="132"/>
      <c r="AT121" s="132"/>
      <c r="AU121" s="132"/>
      <c r="AV121" s="132"/>
      <c r="AW121" s="132"/>
      <c r="AX121" s="132"/>
      <c r="AY121" s="133"/>
      <c r="AZ121" s="132"/>
      <c r="BA121" s="132"/>
      <c r="BB121" s="132"/>
      <c r="BC121" s="132"/>
      <c r="BD121" s="132"/>
      <c r="BE121" s="132"/>
      <c r="BF121" s="130"/>
    </row>
    <row r="122" spans="1:61" x14ac:dyDescent="0.25">
      <c r="A122" s="130"/>
      <c r="B122" s="130"/>
      <c r="C122" s="130"/>
      <c r="D122" s="130"/>
      <c r="E122" s="130"/>
      <c r="F122" s="130"/>
      <c r="G122" s="130"/>
      <c r="H122" s="130"/>
      <c r="I122" s="130"/>
      <c r="J122" s="130"/>
      <c r="K122" s="130"/>
      <c r="L122" s="130"/>
      <c r="M122" s="130"/>
      <c r="N122" s="130"/>
      <c r="O122" s="130"/>
      <c r="P122" s="130"/>
      <c r="Q122" s="130"/>
      <c r="R122" s="130"/>
      <c r="S122" s="130"/>
      <c r="T122" s="130"/>
      <c r="U122" s="130"/>
      <c r="V122" s="130"/>
      <c r="W122" s="130"/>
      <c r="X122" s="130"/>
      <c r="Y122" s="130"/>
      <c r="Z122" s="130"/>
      <c r="AA122" s="130"/>
      <c r="AB122" s="131"/>
      <c r="AC122" s="131"/>
      <c r="AD122" s="132"/>
      <c r="AE122" s="132"/>
      <c r="AF122" s="132"/>
      <c r="AG122" s="132"/>
      <c r="AH122" s="132"/>
      <c r="AI122" s="132"/>
      <c r="AJ122" s="132"/>
      <c r="AK122" s="132"/>
      <c r="AL122" s="132"/>
      <c r="AM122" s="132"/>
      <c r="AN122" s="132"/>
      <c r="AO122" s="132"/>
      <c r="AP122" s="132"/>
      <c r="AQ122" s="132"/>
      <c r="AR122" s="132"/>
      <c r="AS122" s="132"/>
      <c r="AT122" s="132"/>
      <c r="AU122" s="132"/>
      <c r="AV122" s="132"/>
      <c r="AW122" s="132"/>
      <c r="AX122" s="132"/>
      <c r="AY122" s="133"/>
      <c r="AZ122" s="132"/>
      <c r="BA122" s="132"/>
      <c r="BB122" s="132"/>
      <c r="BC122" s="132"/>
      <c r="BD122" s="132"/>
      <c r="BE122" s="132"/>
      <c r="BF122" s="130"/>
    </row>
    <row r="123" spans="1:61" x14ac:dyDescent="0.25">
      <c r="A123" s="134"/>
      <c r="B123" s="134"/>
      <c r="C123" s="134"/>
      <c r="D123" s="134"/>
      <c r="E123" s="134"/>
      <c r="F123" s="134"/>
      <c r="G123" s="134"/>
      <c r="H123" s="134"/>
      <c r="I123" s="134"/>
      <c r="J123" s="134"/>
      <c r="K123" s="134"/>
      <c r="L123" s="134"/>
      <c r="M123" s="134"/>
      <c r="N123" s="134"/>
      <c r="O123" s="134"/>
      <c r="P123" s="134"/>
      <c r="Q123" s="134"/>
      <c r="R123" s="134"/>
      <c r="S123" s="134"/>
      <c r="T123" s="134"/>
      <c r="U123" s="134"/>
      <c r="V123" s="134"/>
      <c r="W123" s="134"/>
      <c r="X123" s="134"/>
      <c r="Y123" s="134"/>
      <c r="Z123" s="134"/>
      <c r="AA123" s="134"/>
      <c r="AB123" s="135"/>
      <c r="AC123" s="135"/>
      <c r="AD123" s="136"/>
      <c r="AE123" s="136"/>
      <c r="AF123" s="136"/>
      <c r="AG123" s="136"/>
      <c r="AH123" s="136"/>
      <c r="AI123" s="136"/>
      <c r="AJ123" s="136"/>
      <c r="AK123" s="136"/>
      <c r="AL123" s="136"/>
      <c r="AM123" s="136"/>
      <c r="AN123" s="136"/>
      <c r="AO123" s="136"/>
      <c r="AP123" s="136"/>
      <c r="AQ123" s="136"/>
      <c r="AR123" s="136"/>
      <c r="AS123" s="136"/>
      <c r="AT123" s="136"/>
      <c r="AU123" s="136"/>
      <c r="AV123" s="136"/>
      <c r="AW123" s="136"/>
      <c r="AX123" s="136"/>
      <c r="AY123" s="137"/>
      <c r="AZ123" s="136"/>
      <c r="BA123" s="136"/>
      <c r="BB123" s="136"/>
      <c r="BC123" s="136"/>
      <c r="BD123" s="136"/>
      <c r="BE123" s="136"/>
      <c r="BF123" s="134"/>
    </row>
    <row r="124" spans="1:61" x14ac:dyDescent="0.25">
      <c r="A124" s="134"/>
      <c r="B124" s="134"/>
      <c r="C124" s="134"/>
      <c r="D124" s="134"/>
      <c r="E124" s="134"/>
      <c r="F124" s="134"/>
      <c r="G124" s="134"/>
      <c r="H124" s="134"/>
      <c r="I124" s="134"/>
      <c r="J124" s="134"/>
      <c r="K124" s="134"/>
      <c r="L124" s="134"/>
      <c r="M124" s="134"/>
      <c r="N124" s="134"/>
      <c r="O124" s="134"/>
      <c r="P124" s="134"/>
      <c r="Q124" s="134"/>
      <c r="R124" s="134"/>
      <c r="S124" s="134"/>
      <c r="T124" s="134"/>
      <c r="U124" s="134"/>
      <c r="V124" s="134"/>
      <c r="W124" s="134"/>
      <c r="X124" s="134"/>
      <c r="Y124" s="134"/>
      <c r="Z124" s="134"/>
      <c r="AA124" s="134"/>
      <c r="AB124" s="135"/>
      <c r="AC124" s="135"/>
      <c r="AD124" s="136"/>
      <c r="AE124" s="136"/>
      <c r="AF124" s="136"/>
      <c r="AG124" s="136"/>
      <c r="AH124" s="136"/>
      <c r="AI124" s="136"/>
      <c r="AJ124" s="136"/>
      <c r="AK124" s="136"/>
      <c r="AL124" s="136"/>
      <c r="AM124" s="136"/>
      <c r="AN124" s="136"/>
      <c r="AO124" s="136"/>
      <c r="AP124" s="136"/>
      <c r="AQ124" s="136"/>
      <c r="AR124" s="136"/>
      <c r="AS124" s="136"/>
      <c r="AT124" s="136"/>
      <c r="AU124" s="136"/>
      <c r="AV124" s="136"/>
      <c r="AW124" s="136"/>
      <c r="AX124" s="136"/>
      <c r="AY124" s="137"/>
      <c r="AZ124" s="136"/>
      <c r="BA124" s="136"/>
      <c r="BB124" s="136"/>
      <c r="BC124" s="136"/>
      <c r="BD124" s="136"/>
      <c r="BE124" s="136"/>
      <c r="BF124" s="134"/>
    </row>
    <row r="125" spans="1:61" x14ac:dyDescent="0.25">
      <c r="A125" s="130"/>
      <c r="B125" s="130"/>
      <c r="C125" s="130"/>
      <c r="D125" s="130"/>
      <c r="E125" s="130"/>
      <c r="F125" s="130"/>
      <c r="G125" s="130"/>
      <c r="H125" s="130"/>
      <c r="I125" s="130"/>
      <c r="J125" s="130"/>
      <c r="K125" s="130"/>
      <c r="L125" s="130"/>
      <c r="M125" s="130"/>
      <c r="N125" s="130"/>
      <c r="O125" s="130"/>
      <c r="P125" s="130"/>
      <c r="Q125" s="130"/>
      <c r="R125" s="130"/>
      <c r="S125" s="130"/>
      <c r="T125" s="130"/>
      <c r="U125" s="130"/>
      <c r="V125" s="130"/>
      <c r="W125" s="130"/>
      <c r="X125" s="130"/>
      <c r="Y125" s="130"/>
      <c r="Z125" s="130"/>
      <c r="AA125" s="130"/>
      <c r="AB125" s="131"/>
      <c r="AC125" s="131"/>
      <c r="AD125" s="132"/>
      <c r="AE125" s="132"/>
      <c r="AF125" s="132"/>
      <c r="AG125" s="132"/>
      <c r="AH125" s="132"/>
      <c r="AI125" s="132"/>
    </row>
    <row r="126" spans="1:61" x14ac:dyDescent="0.25">
      <c r="A126" s="130"/>
      <c r="B126" s="130"/>
      <c r="C126" s="130"/>
      <c r="D126" s="130"/>
      <c r="E126" s="130"/>
      <c r="F126" s="130"/>
      <c r="G126" s="130"/>
      <c r="H126" s="130"/>
      <c r="I126" s="130"/>
      <c r="J126" s="130"/>
      <c r="K126" s="130"/>
      <c r="L126" s="130"/>
      <c r="M126" s="130"/>
      <c r="N126" s="130"/>
      <c r="O126" s="130"/>
      <c r="P126" s="130"/>
      <c r="Q126" s="130"/>
      <c r="R126" s="130"/>
      <c r="S126" s="130"/>
      <c r="T126" s="130"/>
      <c r="U126" s="130"/>
      <c r="V126" s="130"/>
      <c r="W126" s="130"/>
      <c r="X126" s="130"/>
      <c r="Y126" s="130"/>
      <c r="Z126" s="130"/>
      <c r="AA126" s="130"/>
      <c r="AB126" s="131"/>
      <c r="AC126" s="131"/>
      <c r="AD126" s="132"/>
      <c r="AE126" s="132"/>
      <c r="AF126" s="132"/>
      <c r="AG126" s="132"/>
      <c r="AH126" s="132"/>
      <c r="AI126" s="132"/>
    </row>
    <row r="127" spans="1:61" x14ac:dyDescent="0.25">
      <c r="A127" s="130"/>
      <c r="B127" s="130"/>
      <c r="C127" s="130"/>
      <c r="D127" s="130"/>
      <c r="E127" s="130"/>
      <c r="F127" s="130"/>
      <c r="G127" s="130"/>
      <c r="H127" s="130"/>
      <c r="I127" s="130"/>
      <c r="J127" s="130"/>
      <c r="K127" s="130"/>
      <c r="L127" s="130"/>
      <c r="M127" s="130"/>
      <c r="N127" s="130"/>
      <c r="O127" s="130"/>
      <c r="P127" s="130"/>
      <c r="Q127" s="130"/>
      <c r="R127" s="130"/>
      <c r="S127" s="130"/>
      <c r="T127" s="130"/>
      <c r="U127" s="130"/>
      <c r="V127" s="130"/>
      <c r="W127" s="130"/>
      <c r="X127" s="130"/>
      <c r="Y127" s="130"/>
      <c r="Z127" s="130"/>
      <c r="AA127" s="130"/>
      <c r="AB127" s="131"/>
      <c r="AC127" s="131"/>
      <c r="AD127" s="132"/>
      <c r="AE127" s="132"/>
      <c r="AF127" s="132"/>
      <c r="AG127" s="132"/>
      <c r="AH127" s="132"/>
      <c r="AI127" s="132"/>
    </row>
    <row r="128" spans="1:61" x14ac:dyDescent="0.25">
      <c r="A128" s="130"/>
      <c r="B128" s="130"/>
      <c r="C128" s="130"/>
      <c r="D128" s="130"/>
      <c r="E128" s="130"/>
      <c r="F128" s="130"/>
      <c r="G128" s="130"/>
      <c r="H128" s="130"/>
      <c r="I128" s="130"/>
      <c r="J128" s="130"/>
      <c r="K128" s="130"/>
      <c r="L128" s="130"/>
      <c r="M128" s="130"/>
      <c r="N128" s="130"/>
      <c r="O128" s="130"/>
      <c r="P128" s="130"/>
      <c r="Q128" s="130"/>
      <c r="R128" s="130"/>
      <c r="S128" s="130"/>
      <c r="T128" s="130"/>
      <c r="U128" s="130"/>
      <c r="V128" s="130"/>
      <c r="W128" s="130"/>
      <c r="X128" s="130"/>
      <c r="Y128" s="130"/>
      <c r="Z128" s="130"/>
      <c r="AA128" s="130"/>
      <c r="AB128" s="131"/>
      <c r="AC128" s="131"/>
      <c r="AD128" s="132"/>
      <c r="AE128" s="132"/>
      <c r="AF128" s="132"/>
      <c r="AG128" s="132"/>
      <c r="AH128" s="132"/>
      <c r="AI128" s="132"/>
      <c r="AJ128" s="132"/>
      <c r="AK128" s="132"/>
      <c r="AL128" s="132"/>
      <c r="AM128" s="132"/>
      <c r="AN128" s="132"/>
      <c r="AO128" s="132"/>
      <c r="AP128" s="132"/>
      <c r="AQ128" s="132"/>
      <c r="AR128" s="132"/>
      <c r="AS128" s="132"/>
      <c r="AT128" s="132"/>
      <c r="AU128" s="132"/>
      <c r="AV128" s="132"/>
      <c r="AW128" s="132"/>
      <c r="AX128" s="132"/>
      <c r="AY128" s="133"/>
      <c r="AZ128" s="132"/>
      <c r="BA128" s="132"/>
      <c r="BB128" s="132"/>
      <c r="BC128" s="132"/>
      <c r="BD128" s="132"/>
      <c r="BE128" s="132"/>
      <c r="BF128" s="130"/>
    </row>
    <row r="129" spans="1:58" x14ac:dyDescent="0.25">
      <c r="A129" s="130"/>
      <c r="B129" s="130"/>
      <c r="C129" s="130"/>
      <c r="D129" s="130"/>
      <c r="E129" s="130"/>
      <c r="F129" s="130"/>
      <c r="G129" s="130"/>
      <c r="H129" s="130"/>
      <c r="I129" s="130"/>
      <c r="J129" s="130"/>
      <c r="K129" s="130"/>
      <c r="L129" s="130"/>
      <c r="M129" s="130"/>
      <c r="N129" s="130"/>
      <c r="O129" s="130"/>
      <c r="P129" s="130"/>
      <c r="Q129" s="130"/>
      <c r="R129" s="130"/>
      <c r="S129" s="130"/>
      <c r="T129" s="130"/>
      <c r="U129" s="130"/>
      <c r="V129" s="130"/>
      <c r="W129" s="130"/>
      <c r="X129" s="130"/>
      <c r="Y129" s="130"/>
      <c r="Z129" s="130"/>
      <c r="AA129" s="130"/>
      <c r="AD129" s="132"/>
      <c r="AE129" s="132"/>
      <c r="AF129" s="132"/>
      <c r="AG129" s="132"/>
      <c r="AH129" s="132"/>
      <c r="AI129" s="132"/>
      <c r="AJ129" s="132"/>
      <c r="AK129" s="132"/>
      <c r="AL129" s="132"/>
      <c r="AM129" s="132"/>
      <c r="AN129" s="132"/>
      <c r="AO129" s="132"/>
      <c r="AP129" s="132"/>
      <c r="AQ129" s="132"/>
      <c r="AR129" s="132"/>
      <c r="AS129" s="132"/>
      <c r="AT129" s="132"/>
      <c r="AU129" s="132"/>
      <c r="AV129" s="132"/>
      <c r="AW129" s="132"/>
      <c r="AX129" s="132"/>
      <c r="AY129" s="133"/>
      <c r="AZ129" s="132"/>
      <c r="BA129" s="132"/>
      <c r="BB129" s="132"/>
      <c r="BC129" s="132"/>
      <c r="BD129" s="132"/>
      <c r="BE129" s="132"/>
      <c r="BF129" s="130"/>
    </row>
    <row r="130" spans="1:58" x14ac:dyDescent="0.25">
      <c r="A130" s="130"/>
      <c r="B130" s="130"/>
      <c r="C130" s="130"/>
      <c r="D130" s="130"/>
      <c r="E130" s="130"/>
      <c r="F130" s="130"/>
      <c r="G130" s="130"/>
      <c r="H130" s="130"/>
      <c r="I130" s="130"/>
      <c r="J130" s="130"/>
      <c r="K130" s="130"/>
      <c r="L130" s="130"/>
      <c r="M130" s="130"/>
      <c r="N130" s="130"/>
      <c r="O130" s="130"/>
      <c r="P130" s="130"/>
      <c r="Q130" s="130"/>
      <c r="R130" s="130"/>
      <c r="S130" s="130"/>
      <c r="T130" s="130"/>
      <c r="U130" s="130"/>
      <c r="V130" s="130"/>
      <c r="W130" s="130"/>
      <c r="X130" s="130"/>
      <c r="Y130" s="130"/>
      <c r="Z130" s="130"/>
      <c r="AA130" s="130"/>
      <c r="AD130" s="132"/>
      <c r="AE130" s="132"/>
      <c r="AF130" s="132"/>
      <c r="AG130" s="132"/>
      <c r="AH130" s="132"/>
      <c r="AI130" s="132"/>
      <c r="AJ130" s="132"/>
      <c r="AK130" s="132"/>
      <c r="AL130" s="132"/>
      <c r="AM130" s="132"/>
      <c r="AN130" s="132"/>
      <c r="AO130" s="132"/>
      <c r="AP130" s="132"/>
      <c r="AQ130" s="132"/>
      <c r="AR130" s="132"/>
      <c r="AS130" s="132"/>
      <c r="AT130" s="132"/>
      <c r="AU130" s="132"/>
      <c r="AV130" s="132"/>
      <c r="AW130" s="132"/>
      <c r="AX130" s="132"/>
      <c r="AY130" s="133"/>
      <c r="AZ130" s="132"/>
      <c r="BA130" s="132"/>
      <c r="BB130" s="132"/>
      <c r="BC130" s="132"/>
      <c r="BD130" s="132"/>
      <c r="BE130" s="132"/>
      <c r="BF130" s="130"/>
    </row>
    <row r="131" spans="1:58" x14ac:dyDescent="0.25">
      <c r="A131" s="130"/>
      <c r="B131" s="130"/>
      <c r="C131" s="130"/>
      <c r="D131" s="130"/>
      <c r="E131" s="130"/>
      <c r="F131" s="130"/>
      <c r="G131" s="130"/>
      <c r="H131" s="130"/>
      <c r="I131" s="130"/>
      <c r="J131" s="130"/>
      <c r="K131" s="130"/>
      <c r="L131" s="130"/>
      <c r="M131" s="130"/>
      <c r="N131" s="130"/>
      <c r="O131" s="130"/>
      <c r="P131" s="130"/>
      <c r="Q131" s="130"/>
      <c r="R131" s="130"/>
      <c r="S131" s="130"/>
      <c r="T131" s="130"/>
      <c r="U131" s="130"/>
      <c r="V131" s="130"/>
      <c r="W131" s="130"/>
      <c r="X131" s="130"/>
      <c r="Y131" s="130"/>
      <c r="Z131" s="130"/>
      <c r="AA131" s="130"/>
      <c r="AD131" s="132"/>
      <c r="AE131" s="132"/>
      <c r="AF131" s="132"/>
      <c r="AG131" s="132"/>
      <c r="AH131" s="132"/>
      <c r="AI131" s="132"/>
      <c r="AJ131" s="132"/>
      <c r="AK131" s="132"/>
      <c r="AL131" s="132"/>
      <c r="AM131" s="132"/>
      <c r="AN131" s="132"/>
      <c r="AO131" s="132"/>
      <c r="AP131" s="132"/>
      <c r="AQ131" s="132"/>
      <c r="AR131" s="132"/>
      <c r="AS131" s="132"/>
      <c r="AT131" s="132"/>
      <c r="AU131" s="132"/>
      <c r="AV131" s="132"/>
      <c r="AW131" s="132"/>
      <c r="AX131" s="132"/>
      <c r="AY131" s="133"/>
      <c r="AZ131" s="132"/>
      <c r="BA131" s="132"/>
      <c r="BB131" s="132"/>
      <c r="BC131" s="132"/>
      <c r="BD131" s="132"/>
      <c r="BE131" s="132"/>
      <c r="BF131" s="130"/>
    </row>
    <row r="132" spans="1:58" x14ac:dyDescent="0.25">
      <c r="A132" s="130"/>
      <c r="B132" s="130"/>
      <c r="C132" s="130"/>
      <c r="D132" s="130"/>
      <c r="E132" s="130"/>
      <c r="F132" s="130"/>
      <c r="G132" s="130"/>
      <c r="H132" s="130"/>
      <c r="I132" s="130"/>
      <c r="J132" s="130"/>
      <c r="K132" s="130"/>
      <c r="L132" s="130"/>
      <c r="M132" s="130"/>
      <c r="N132" s="130"/>
      <c r="O132" s="130"/>
      <c r="P132" s="130"/>
      <c r="Q132" s="130"/>
      <c r="R132" s="130"/>
      <c r="S132" s="130"/>
      <c r="T132" s="130"/>
      <c r="U132" s="130"/>
      <c r="V132" s="130"/>
      <c r="W132" s="130"/>
      <c r="X132" s="130"/>
      <c r="Y132" s="130"/>
      <c r="Z132" s="130"/>
      <c r="AA132" s="130"/>
      <c r="AD132" s="132"/>
      <c r="AE132" s="132"/>
      <c r="AF132" s="132"/>
      <c r="AG132" s="132"/>
      <c r="AH132" s="132"/>
      <c r="AI132" s="132"/>
      <c r="AJ132" s="132"/>
      <c r="AK132" s="132"/>
      <c r="AL132" s="132"/>
      <c r="AM132" s="132"/>
      <c r="AN132" s="132"/>
      <c r="AO132" s="132"/>
      <c r="AP132" s="132"/>
      <c r="AQ132" s="132"/>
      <c r="AR132" s="132"/>
      <c r="AS132" s="132"/>
      <c r="AT132" s="132"/>
      <c r="AU132" s="132"/>
      <c r="AV132" s="132"/>
      <c r="AW132" s="132"/>
      <c r="AX132" s="132"/>
      <c r="AY132" s="133"/>
      <c r="AZ132" s="132"/>
      <c r="BA132" s="132"/>
      <c r="BB132" s="132"/>
      <c r="BC132" s="132"/>
      <c r="BD132" s="132"/>
      <c r="BE132" s="132"/>
      <c r="BF132" s="130"/>
    </row>
    <row r="133" spans="1:58" x14ac:dyDescent="0.25">
      <c r="A133" s="130"/>
      <c r="B133" s="130"/>
      <c r="C133" s="130"/>
      <c r="D133" s="130"/>
      <c r="E133" s="130"/>
      <c r="F133" s="130"/>
      <c r="G133" s="130"/>
      <c r="H133" s="130"/>
      <c r="I133" s="130"/>
      <c r="J133" s="130"/>
      <c r="K133" s="130"/>
      <c r="L133" s="130"/>
      <c r="M133" s="130"/>
      <c r="N133" s="130"/>
      <c r="O133" s="130"/>
      <c r="P133" s="130"/>
      <c r="Q133" s="130"/>
      <c r="R133" s="130"/>
      <c r="S133" s="130"/>
      <c r="T133" s="130"/>
      <c r="U133" s="130"/>
      <c r="V133" s="130"/>
      <c r="W133" s="130"/>
      <c r="X133" s="130"/>
      <c r="Y133" s="130"/>
      <c r="Z133" s="130"/>
      <c r="AA133" s="130"/>
      <c r="AD133" s="132"/>
      <c r="AE133" s="132"/>
      <c r="AF133" s="132"/>
      <c r="AG133" s="132"/>
      <c r="AH133" s="132"/>
      <c r="AI133" s="132"/>
      <c r="AJ133" s="132"/>
      <c r="AK133" s="132"/>
      <c r="AL133" s="132"/>
      <c r="AM133" s="132"/>
      <c r="AN133" s="132"/>
      <c r="AO133" s="132"/>
      <c r="AP133" s="132"/>
      <c r="AQ133" s="132"/>
      <c r="AR133" s="132"/>
      <c r="AS133" s="132"/>
      <c r="AT133" s="132"/>
      <c r="AU133" s="132"/>
      <c r="AV133" s="132"/>
      <c r="AW133" s="132"/>
      <c r="AX133" s="132"/>
      <c r="AY133" s="133"/>
      <c r="AZ133" s="132"/>
      <c r="BA133" s="132"/>
      <c r="BB133" s="132"/>
      <c r="BC133" s="132"/>
      <c r="BD133" s="132"/>
      <c r="BE133" s="132"/>
      <c r="BF133" s="130"/>
    </row>
    <row r="134" spans="1:58" x14ac:dyDescent="0.25">
      <c r="A134" s="130"/>
      <c r="B134" s="130"/>
      <c r="C134" s="130"/>
      <c r="D134" s="130"/>
      <c r="E134" s="130"/>
      <c r="F134" s="130"/>
      <c r="G134" s="130"/>
      <c r="H134" s="130"/>
      <c r="I134" s="130"/>
      <c r="J134" s="130"/>
      <c r="K134" s="130"/>
      <c r="L134" s="130"/>
      <c r="M134" s="130"/>
      <c r="N134" s="130"/>
      <c r="O134" s="130"/>
      <c r="P134" s="130"/>
      <c r="Q134" s="130"/>
      <c r="R134" s="130"/>
      <c r="S134" s="130"/>
      <c r="T134" s="130"/>
      <c r="U134" s="130"/>
      <c r="V134" s="130"/>
      <c r="W134" s="130"/>
      <c r="X134" s="130"/>
      <c r="Y134" s="130"/>
      <c r="Z134" s="130"/>
      <c r="AA134" s="130"/>
      <c r="AD134" s="132"/>
      <c r="AE134" s="132"/>
      <c r="AF134" s="132"/>
      <c r="AG134" s="132"/>
      <c r="AH134" s="132"/>
      <c r="AI134" s="132"/>
      <c r="AJ134" s="132"/>
      <c r="AK134" s="132"/>
      <c r="AL134" s="132"/>
      <c r="AM134" s="132"/>
      <c r="AN134" s="132"/>
      <c r="AO134" s="132"/>
      <c r="AP134" s="132"/>
      <c r="AQ134" s="132"/>
      <c r="AR134" s="132"/>
      <c r="AS134" s="132"/>
      <c r="AT134" s="132"/>
      <c r="AU134" s="132"/>
      <c r="AV134" s="132"/>
      <c r="AW134" s="132"/>
      <c r="AX134" s="132"/>
      <c r="AY134" s="133"/>
      <c r="AZ134" s="132"/>
      <c r="BA134" s="132"/>
      <c r="BB134" s="132"/>
      <c r="BC134" s="132"/>
      <c r="BD134" s="132"/>
      <c r="BE134" s="132"/>
      <c r="BF134" s="130"/>
    </row>
    <row r="135" spans="1:58" x14ac:dyDescent="0.25">
      <c r="A135" s="130"/>
      <c r="B135" s="130"/>
      <c r="C135" s="130"/>
      <c r="D135" s="130"/>
      <c r="E135" s="130"/>
      <c r="F135" s="130"/>
      <c r="G135" s="130"/>
      <c r="H135" s="130"/>
      <c r="I135" s="130"/>
      <c r="J135" s="130"/>
      <c r="K135" s="130"/>
      <c r="L135" s="130"/>
      <c r="M135" s="130"/>
      <c r="N135" s="130"/>
      <c r="O135" s="130"/>
      <c r="P135" s="130"/>
      <c r="Q135" s="130"/>
      <c r="R135" s="130"/>
      <c r="S135" s="130"/>
      <c r="T135" s="130"/>
      <c r="U135" s="130"/>
      <c r="V135" s="130"/>
      <c r="W135" s="130"/>
      <c r="X135" s="130"/>
      <c r="Y135" s="130"/>
      <c r="Z135" s="130"/>
      <c r="AA135" s="130"/>
      <c r="AB135" s="131"/>
      <c r="AC135" s="131"/>
      <c r="AD135" s="132"/>
      <c r="AE135" s="132"/>
      <c r="AF135" s="132"/>
      <c r="AG135" s="132"/>
      <c r="AH135" s="132"/>
      <c r="AI135" s="132"/>
      <c r="AJ135" s="132"/>
      <c r="AK135" s="132"/>
      <c r="AL135" s="132"/>
      <c r="AM135" s="132"/>
      <c r="AN135" s="132"/>
      <c r="AO135" s="132"/>
      <c r="AP135" s="132"/>
      <c r="AQ135" s="132"/>
      <c r="AR135" s="132"/>
      <c r="AS135" s="132"/>
      <c r="AT135" s="132"/>
      <c r="AU135" s="132"/>
      <c r="AV135" s="132"/>
      <c r="AW135" s="132"/>
      <c r="AX135" s="132"/>
      <c r="AY135" s="133"/>
      <c r="AZ135" s="132"/>
      <c r="BA135" s="132"/>
      <c r="BB135" s="132"/>
      <c r="BC135" s="132"/>
      <c r="BD135" s="132"/>
      <c r="BE135" s="132"/>
      <c r="BF135" s="130"/>
    </row>
    <row r="136" spans="1:58" x14ac:dyDescent="0.25">
      <c r="A136" s="130"/>
      <c r="B136" s="130"/>
      <c r="C136" s="130"/>
      <c r="D136" s="130"/>
      <c r="E136" s="130"/>
      <c r="F136" s="130"/>
      <c r="G136" s="130"/>
      <c r="H136" s="130"/>
      <c r="I136" s="130"/>
      <c r="J136" s="130"/>
      <c r="K136" s="130"/>
      <c r="L136" s="130"/>
      <c r="M136" s="130"/>
      <c r="N136" s="130"/>
      <c r="O136" s="130"/>
      <c r="P136" s="130"/>
      <c r="Q136" s="130"/>
      <c r="R136" s="130"/>
      <c r="S136" s="130"/>
      <c r="T136" s="130"/>
      <c r="U136" s="130"/>
      <c r="V136" s="130"/>
      <c r="W136" s="130"/>
      <c r="X136" s="130"/>
      <c r="Y136" s="130"/>
      <c r="Z136" s="130"/>
      <c r="AA136" s="130"/>
      <c r="AB136" s="131"/>
      <c r="AC136" s="131"/>
      <c r="AD136" s="132"/>
      <c r="AE136" s="132"/>
      <c r="AF136" s="132"/>
      <c r="AG136" s="132"/>
      <c r="AH136" s="132"/>
      <c r="AI136" s="132"/>
      <c r="AJ136" s="132"/>
      <c r="AK136" s="132"/>
      <c r="AL136" s="132"/>
      <c r="AM136" s="132"/>
      <c r="AN136" s="132"/>
      <c r="AO136" s="132"/>
      <c r="AP136" s="132"/>
      <c r="AQ136" s="132"/>
      <c r="AR136" s="132"/>
      <c r="AS136" s="132"/>
      <c r="AT136" s="132"/>
      <c r="AU136" s="132"/>
      <c r="AV136" s="132"/>
      <c r="AW136" s="132"/>
      <c r="AX136" s="132"/>
      <c r="AY136" s="133"/>
      <c r="AZ136" s="132"/>
      <c r="BA136" s="132"/>
      <c r="BB136" s="132"/>
      <c r="BC136" s="132"/>
      <c r="BD136" s="132"/>
      <c r="BE136" s="132"/>
      <c r="BF136" s="130"/>
    </row>
    <row r="137" spans="1:58" x14ac:dyDescent="0.25">
      <c r="A137" s="130"/>
      <c r="B137" s="130"/>
      <c r="C137" s="130"/>
      <c r="D137" s="130"/>
      <c r="E137" s="130"/>
      <c r="F137" s="130"/>
      <c r="G137" s="130"/>
      <c r="H137" s="130"/>
      <c r="I137" s="130"/>
      <c r="J137" s="130"/>
      <c r="K137" s="130"/>
      <c r="L137" s="130"/>
      <c r="M137" s="130"/>
      <c r="N137" s="130"/>
      <c r="O137" s="130"/>
      <c r="P137" s="130"/>
      <c r="Q137" s="130"/>
      <c r="R137" s="130"/>
      <c r="S137" s="130"/>
      <c r="T137" s="130"/>
      <c r="U137" s="130"/>
      <c r="V137" s="130"/>
      <c r="W137" s="130"/>
      <c r="X137" s="130"/>
      <c r="Y137" s="130"/>
      <c r="Z137" s="130"/>
      <c r="AA137" s="130"/>
      <c r="AB137" s="131"/>
      <c r="AC137" s="131"/>
      <c r="AD137" s="132"/>
      <c r="AE137" s="132"/>
      <c r="AF137" s="132"/>
      <c r="AG137" s="132"/>
      <c r="AH137" s="132"/>
      <c r="AI137" s="132"/>
      <c r="AJ137" s="132"/>
      <c r="AK137" s="132"/>
      <c r="AL137" s="132"/>
      <c r="AM137" s="132"/>
      <c r="AN137" s="132"/>
      <c r="AO137" s="132"/>
      <c r="AP137" s="132"/>
      <c r="AQ137" s="132"/>
      <c r="AR137" s="132"/>
      <c r="AS137" s="132"/>
      <c r="AT137" s="132"/>
      <c r="AU137" s="132"/>
      <c r="AV137" s="132"/>
      <c r="AW137" s="132"/>
      <c r="AX137" s="132"/>
      <c r="AY137" s="133"/>
      <c r="AZ137" s="132"/>
      <c r="BA137" s="132"/>
      <c r="BB137" s="132"/>
      <c r="BC137" s="132"/>
      <c r="BD137" s="132"/>
      <c r="BE137" s="132"/>
      <c r="BF137" s="130"/>
    </row>
    <row r="138" spans="1:58" x14ac:dyDescent="0.25">
      <c r="A138" s="130"/>
      <c r="B138" s="130"/>
      <c r="C138" s="130"/>
      <c r="D138" s="130"/>
      <c r="E138" s="130"/>
      <c r="F138" s="130"/>
      <c r="G138" s="130"/>
      <c r="H138" s="130"/>
      <c r="I138" s="130"/>
      <c r="J138" s="130"/>
      <c r="K138" s="130"/>
      <c r="L138" s="130"/>
      <c r="M138" s="130"/>
      <c r="N138" s="130"/>
      <c r="O138" s="130"/>
      <c r="P138" s="130"/>
      <c r="Q138" s="130"/>
      <c r="R138" s="130"/>
      <c r="S138" s="130"/>
      <c r="T138" s="130"/>
      <c r="U138" s="130"/>
      <c r="V138" s="130"/>
      <c r="W138" s="130"/>
      <c r="X138" s="130"/>
      <c r="Y138" s="130"/>
      <c r="Z138" s="130"/>
      <c r="AA138" s="130"/>
      <c r="AB138" s="131"/>
      <c r="AC138" s="131"/>
      <c r="AD138" s="132"/>
      <c r="AE138" s="132"/>
      <c r="AF138" s="132"/>
      <c r="AG138" s="132"/>
      <c r="AH138" s="132"/>
      <c r="AI138" s="132"/>
      <c r="AJ138" s="132"/>
      <c r="AK138" s="132"/>
      <c r="AL138" s="132"/>
      <c r="AM138" s="132"/>
      <c r="AN138" s="132"/>
      <c r="AO138" s="132"/>
      <c r="AP138" s="132"/>
      <c r="AQ138" s="132"/>
      <c r="AR138" s="132"/>
      <c r="AS138" s="132"/>
      <c r="AT138" s="132"/>
      <c r="AU138" s="132"/>
      <c r="AV138" s="132"/>
      <c r="AW138" s="132"/>
      <c r="AX138" s="132"/>
      <c r="AY138" s="133"/>
      <c r="AZ138" s="132"/>
      <c r="BA138" s="132"/>
      <c r="BB138" s="132"/>
      <c r="BC138" s="132"/>
      <c r="BD138" s="132"/>
      <c r="BE138" s="132"/>
      <c r="BF138" s="130"/>
    </row>
    <row r="139" spans="1:58" x14ac:dyDescent="0.25">
      <c r="A139" s="130"/>
      <c r="B139" s="130"/>
      <c r="C139" s="130"/>
      <c r="D139" s="130"/>
      <c r="E139" s="130"/>
      <c r="F139" s="130"/>
      <c r="G139" s="130"/>
      <c r="H139" s="130"/>
      <c r="I139" s="130"/>
      <c r="J139" s="130"/>
      <c r="K139" s="130"/>
      <c r="L139" s="130"/>
      <c r="M139" s="130"/>
      <c r="N139" s="130"/>
      <c r="O139" s="130"/>
      <c r="P139" s="130"/>
      <c r="Q139" s="130"/>
      <c r="R139" s="130"/>
      <c r="S139" s="130"/>
      <c r="T139" s="130"/>
      <c r="U139" s="130"/>
      <c r="V139" s="130"/>
      <c r="W139" s="130"/>
      <c r="X139" s="130"/>
      <c r="Y139" s="130"/>
      <c r="Z139" s="130"/>
      <c r="AA139" s="134"/>
    </row>
    <row r="140" spans="1:58" x14ac:dyDescent="0.25">
      <c r="A140" s="130"/>
      <c r="B140" s="130"/>
      <c r="C140" s="130"/>
      <c r="D140" s="130"/>
      <c r="E140" s="130"/>
      <c r="F140" s="130"/>
      <c r="G140" s="130"/>
      <c r="H140" s="130"/>
      <c r="I140" s="130"/>
      <c r="J140" s="130"/>
      <c r="K140" s="130"/>
      <c r="L140" s="130"/>
      <c r="M140" s="130"/>
      <c r="N140" s="130"/>
      <c r="O140" s="130"/>
      <c r="P140" s="130"/>
      <c r="Q140" s="130"/>
      <c r="R140" s="130"/>
      <c r="S140" s="130"/>
      <c r="T140" s="130"/>
      <c r="U140" s="130"/>
      <c r="V140" s="130"/>
      <c r="W140" s="130"/>
      <c r="X140" s="130"/>
      <c r="Y140" s="130"/>
      <c r="Z140" s="130"/>
      <c r="AA140" s="134"/>
    </row>
    <row r="141" spans="1:58" x14ac:dyDescent="0.25">
      <c r="A141" s="130"/>
      <c r="B141" s="130"/>
      <c r="C141" s="130"/>
      <c r="D141" s="130"/>
      <c r="E141" s="130"/>
      <c r="F141" s="130"/>
      <c r="G141" s="130"/>
      <c r="H141" s="130"/>
      <c r="I141" s="130"/>
      <c r="J141" s="130"/>
      <c r="K141" s="130"/>
      <c r="L141" s="130"/>
      <c r="M141" s="130"/>
      <c r="N141" s="130"/>
      <c r="O141" s="130"/>
      <c r="P141" s="130"/>
      <c r="Q141" s="130"/>
      <c r="R141" s="130"/>
      <c r="S141" s="130"/>
      <c r="T141" s="130"/>
      <c r="U141" s="130"/>
      <c r="V141" s="130"/>
      <c r="W141" s="130"/>
      <c r="X141" s="130"/>
      <c r="Y141" s="130"/>
      <c r="Z141" s="130"/>
      <c r="AA141" s="134"/>
    </row>
    <row r="142" spans="1:58" x14ac:dyDescent="0.25">
      <c r="A142" s="130"/>
      <c r="B142" s="130"/>
      <c r="C142" s="130"/>
      <c r="D142" s="130"/>
      <c r="E142" s="130"/>
      <c r="F142" s="130"/>
      <c r="G142" s="130"/>
      <c r="H142" s="130"/>
      <c r="I142" s="130"/>
      <c r="J142" s="130"/>
      <c r="K142" s="130"/>
      <c r="L142" s="130"/>
      <c r="M142" s="130"/>
      <c r="N142" s="130"/>
      <c r="O142" s="130"/>
      <c r="P142" s="130"/>
      <c r="Q142" s="130"/>
      <c r="R142" s="130"/>
      <c r="S142" s="130"/>
      <c r="T142" s="130"/>
      <c r="U142" s="130"/>
      <c r="V142" s="130"/>
      <c r="W142" s="130"/>
      <c r="X142" s="130"/>
      <c r="Y142" s="130"/>
      <c r="Z142" s="130"/>
      <c r="AA142" s="134"/>
    </row>
    <row r="143" spans="1:58" x14ac:dyDescent="0.25">
      <c r="A143" s="130"/>
      <c r="B143" s="130"/>
      <c r="C143" s="130"/>
      <c r="D143" s="130"/>
      <c r="E143" s="130"/>
      <c r="F143" s="130"/>
      <c r="G143" s="130"/>
      <c r="H143" s="130"/>
      <c r="I143" s="130"/>
      <c r="J143" s="130"/>
      <c r="K143" s="130"/>
      <c r="L143" s="130"/>
      <c r="M143" s="130"/>
      <c r="N143" s="130"/>
      <c r="O143" s="130"/>
      <c r="P143" s="130"/>
      <c r="Q143" s="130"/>
      <c r="R143" s="130"/>
      <c r="S143" s="130"/>
      <c r="T143" s="130"/>
      <c r="U143" s="130"/>
      <c r="V143" s="130"/>
      <c r="W143" s="130"/>
      <c r="X143" s="130"/>
      <c r="Y143" s="130"/>
      <c r="Z143" s="130"/>
      <c r="AA143" s="134"/>
    </row>
    <row r="144" spans="1:58" x14ac:dyDescent="0.25">
      <c r="A144" s="130"/>
      <c r="B144" s="130"/>
      <c r="C144" s="130"/>
      <c r="D144" s="130"/>
      <c r="E144" s="130"/>
      <c r="F144" s="130"/>
      <c r="G144" s="130"/>
      <c r="H144" s="130"/>
      <c r="I144" s="130"/>
      <c r="J144" s="130"/>
      <c r="K144" s="130"/>
      <c r="L144" s="130"/>
      <c r="M144" s="130"/>
      <c r="N144" s="130"/>
      <c r="O144" s="130"/>
      <c r="P144" s="130"/>
      <c r="Q144" s="130"/>
      <c r="R144" s="130"/>
      <c r="S144" s="130"/>
      <c r="T144" s="130"/>
      <c r="U144" s="130"/>
      <c r="V144" s="130"/>
      <c r="W144" s="130"/>
      <c r="X144" s="130"/>
      <c r="Y144" s="130"/>
      <c r="Z144" s="130"/>
      <c r="AA144" s="134"/>
    </row>
    <row r="145" spans="1:58" x14ac:dyDescent="0.25">
      <c r="A145" s="130"/>
      <c r="B145" s="130"/>
      <c r="C145" s="130"/>
      <c r="D145" s="130"/>
      <c r="E145" s="130"/>
      <c r="F145" s="130"/>
      <c r="G145" s="130"/>
      <c r="H145" s="130"/>
      <c r="I145" s="130"/>
      <c r="J145" s="130"/>
      <c r="K145" s="130"/>
      <c r="L145" s="130"/>
      <c r="M145" s="130"/>
      <c r="N145" s="130"/>
      <c r="O145" s="130"/>
      <c r="P145" s="130"/>
      <c r="Q145" s="130"/>
      <c r="R145" s="130"/>
      <c r="S145" s="130"/>
      <c r="T145" s="130"/>
      <c r="U145" s="130"/>
      <c r="V145" s="130"/>
      <c r="W145" s="130"/>
      <c r="X145" s="130"/>
      <c r="Y145" s="130"/>
      <c r="Z145" s="130"/>
      <c r="AA145" s="130"/>
      <c r="AB145" s="131"/>
      <c r="AC145" s="131"/>
      <c r="AD145" s="132"/>
      <c r="AE145" s="132"/>
      <c r="AF145" s="132"/>
      <c r="AG145" s="132"/>
      <c r="AH145" s="132"/>
      <c r="AI145" s="132"/>
      <c r="AJ145" s="132"/>
      <c r="AK145" s="132"/>
      <c r="AL145" s="132"/>
      <c r="AM145" s="132"/>
      <c r="AN145" s="132"/>
      <c r="AO145" s="132"/>
      <c r="AP145" s="132"/>
      <c r="AQ145" s="132"/>
      <c r="AR145" s="132"/>
      <c r="AS145" s="132"/>
      <c r="AT145" s="132"/>
      <c r="AU145" s="132"/>
      <c r="AV145" s="132"/>
      <c r="AW145" s="132"/>
      <c r="AX145" s="132"/>
      <c r="AY145" s="133"/>
      <c r="AZ145" s="132"/>
      <c r="BA145" s="132"/>
      <c r="BB145" s="132"/>
      <c r="BC145" s="132"/>
      <c r="BD145" s="132"/>
      <c r="BE145" s="132"/>
      <c r="BF145" s="130"/>
    </row>
    <row r="146" spans="1:58" x14ac:dyDescent="0.25">
      <c r="A146" s="130"/>
      <c r="B146" s="130"/>
      <c r="C146" s="130"/>
      <c r="D146" s="130"/>
      <c r="E146" s="130"/>
      <c r="F146" s="130"/>
      <c r="G146" s="130"/>
      <c r="H146" s="130"/>
      <c r="I146" s="130"/>
      <c r="J146" s="130"/>
      <c r="K146" s="130"/>
      <c r="L146" s="130"/>
      <c r="M146" s="130"/>
      <c r="N146" s="130"/>
      <c r="O146" s="130"/>
      <c r="P146" s="130"/>
      <c r="Q146" s="130"/>
      <c r="R146" s="130"/>
      <c r="S146" s="130"/>
      <c r="T146" s="130"/>
      <c r="U146" s="130"/>
      <c r="V146" s="130"/>
      <c r="W146" s="130"/>
      <c r="X146" s="130"/>
      <c r="Y146" s="130"/>
      <c r="Z146" s="130"/>
      <c r="AA146" s="130"/>
      <c r="AB146" s="131"/>
      <c r="AC146" s="131"/>
      <c r="AD146" s="132"/>
      <c r="AE146" s="132"/>
      <c r="AF146" s="132"/>
      <c r="AG146" s="132"/>
      <c r="AH146" s="132"/>
      <c r="AI146" s="132"/>
      <c r="AJ146" s="132"/>
      <c r="AK146" s="132"/>
      <c r="AL146" s="132"/>
      <c r="AM146" s="132"/>
      <c r="AN146" s="132"/>
      <c r="AO146" s="132"/>
      <c r="AP146" s="132"/>
      <c r="AQ146" s="132"/>
      <c r="AR146" s="132"/>
      <c r="AS146" s="132"/>
      <c r="AT146" s="132"/>
      <c r="AU146" s="132"/>
      <c r="AV146" s="132"/>
      <c r="AW146" s="132"/>
      <c r="AX146" s="132"/>
      <c r="AY146" s="133"/>
      <c r="AZ146" s="132"/>
      <c r="BA146" s="132"/>
      <c r="BB146" s="132"/>
      <c r="BC146" s="132"/>
      <c r="BD146" s="132"/>
      <c r="BE146" s="132"/>
      <c r="BF146" s="130"/>
    </row>
    <row r="147" spans="1:58" x14ac:dyDescent="0.25">
      <c r="A147" s="130"/>
      <c r="B147" s="130"/>
      <c r="C147" s="130"/>
      <c r="D147" s="130"/>
      <c r="E147" s="130"/>
      <c r="F147" s="130"/>
      <c r="G147" s="130"/>
      <c r="H147" s="130"/>
      <c r="I147" s="130"/>
      <c r="J147" s="130"/>
      <c r="K147" s="130"/>
      <c r="L147" s="130"/>
      <c r="M147" s="130"/>
      <c r="N147" s="130"/>
      <c r="O147" s="130"/>
      <c r="P147" s="130"/>
      <c r="Q147" s="130"/>
      <c r="R147" s="130"/>
      <c r="S147" s="130"/>
      <c r="T147" s="130"/>
      <c r="U147" s="130"/>
      <c r="V147" s="130"/>
      <c r="W147" s="130"/>
      <c r="X147" s="130"/>
      <c r="Y147" s="130"/>
      <c r="Z147" s="130"/>
      <c r="AA147" s="130"/>
      <c r="AB147" s="131"/>
      <c r="AC147" s="131"/>
      <c r="AD147" s="132"/>
      <c r="AE147" s="132"/>
      <c r="AF147" s="132"/>
      <c r="AG147" s="132"/>
      <c r="AH147" s="132"/>
      <c r="AI147" s="132"/>
      <c r="AJ147" s="132"/>
      <c r="AK147" s="132"/>
      <c r="AL147" s="132"/>
      <c r="AM147" s="132"/>
      <c r="AN147" s="132"/>
      <c r="AO147" s="132"/>
      <c r="AP147" s="132"/>
      <c r="AQ147" s="132"/>
      <c r="AR147" s="132"/>
      <c r="AS147" s="132"/>
      <c r="AT147" s="132"/>
      <c r="AU147" s="132"/>
      <c r="AV147" s="132"/>
      <c r="AW147" s="132"/>
      <c r="AX147" s="132"/>
      <c r="AY147" s="133"/>
      <c r="AZ147" s="132"/>
      <c r="BA147" s="132"/>
      <c r="BB147" s="132"/>
      <c r="BC147" s="132"/>
      <c r="BD147" s="132"/>
      <c r="BE147" s="132"/>
      <c r="BF147" s="130"/>
    </row>
    <row r="148" spans="1:58" x14ac:dyDescent="0.25">
      <c r="A148" s="130"/>
      <c r="B148" s="130"/>
      <c r="C148" s="130"/>
      <c r="D148" s="130"/>
      <c r="E148" s="130"/>
      <c r="F148" s="130"/>
      <c r="G148" s="130"/>
      <c r="H148" s="130"/>
      <c r="I148" s="130"/>
      <c r="J148" s="130"/>
      <c r="K148" s="130"/>
      <c r="L148" s="130"/>
      <c r="M148" s="130"/>
      <c r="N148" s="130"/>
      <c r="O148" s="130"/>
      <c r="P148" s="130"/>
      <c r="Q148" s="130"/>
      <c r="R148" s="130"/>
      <c r="S148" s="130"/>
      <c r="T148" s="130"/>
      <c r="U148" s="130"/>
      <c r="V148" s="130"/>
      <c r="W148" s="130"/>
      <c r="X148" s="130"/>
      <c r="Y148" s="130"/>
      <c r="Z148" s="130"/>
      <c r="AA148" s="130"/>
      <c r="AB148" s="131"/>
      <c r="AC148" s="131"/>
      <c r="AD148" s="132"/>
      <c r="AE148" s="132"/>
      <c r="AF148" s="132"/>
      <c r="AG148" s="132"/>
      <c r="AH148" s="132"/>
      <c r="AI148" s="132"/>
      <c r="AJ148" s="132"/>
      <c r="AK148" s="132"/>
      <c r="AL148" s="132"/>
      <c r="AM148" s="132"/>
      <c r="AN148" s="132"/>
      <c r="AO148" s="132"/>
      <c r="AP148" s="132"/>
      <c r="AQ148" s="132"/>
      <c r="AR148" s="132"/>
      <c r="AS148" s="132"/>
      <c r="AT148" s="132"/>
      <c r="AU148" s="132"/>
      <c r="AV148" s="132"/>
      <c r="AW148" s="132"/>
      <c r="AX148" s="132"/>
      <c r="AY148" s="133"/>
      <c r="AZ148" s="132"/>
      <c r="BA148" s="132"/>
      <c r="BB148" s="132"/>
      <c r="BC148" s="132"/>
      <c r="BD148" s="132"/>
      <c r="BE148" s="132"/>
      <c r="BF148" s="130"/>
    </row>
    <row r="149" spans="1:58" x14ac:dyDescent="0.25">
      <c r="A149" s="130"/>
      <c r="B149" s="130"/>
      <c r="C149" s="130"/>
      <c r="D149" s="130"/>
      <c r="E149" s="130"/>
      <c r="F149" s="130"/>
      <c r="G149" s="130"/>
      <c r="H149" s="130"/>
      <c r="I149" s="130"/>
      <c r="J149" s="130"/>
      <c r="K149" s="130"/>
      <c r="L149" s="130"/>
      <c r="M149" s="130"/>
      <c r="N149" s="130"/>
      <c r="O149" s="130"/>
      <c r="P149" s="130"/>
      <c r="Q149" s="130"/>
      <c r="R149" s="130"/>
      <c r="S149" s="130"/>
      <c r="T149" s="130"/>
      <c r="U149" s="130"/>
      <c r="V149" s="130"/>
      <c r="W149" s="130"/>
      <c r="X149" s="130"/>
      <c r="Y149" s="130"/>
      <c r="Z149" s="130"/>
      <c r="AA149" s="134"/>
    </row>
    <row r="150" spans="1:58" x14ac:dyDescent="0.25">
      <c r="A150" s="130"/>
      <c r="B150" s="130"/>
      <c r="C150" s="130"/>
      <c r="D150" s="130"/>
      <c r="E150" s="130"/>
      <c r="F150" s="130"/>
      <c r="G150" s="130"/>
      <c r="H150" s="130"/>
      <c r="I150" s="130"/>
      <c r="J150" s="130"/>
      <c r="K150" s="130"/>
      <c r="L150" s="130"/>
      <c r="M150" s="130"/>
      <c r="N150" s="130"/>
      <c r="O150" s="130"/>
      <c r="P150" s="130"/>
      <c r="Q150" s="130"/>
      <c r="R150" s="130"/>
      <c r="S150" s="130"/>
      <c r="T150" s="130"/>
      <c r="U150" s="130"/>
      <c r="V150" s="130"/>
      <c r="W150" s="130"/>
      <c r="X150" s="130"/>
      <c r="Y150" s="130"/>
      <c r="Z150" s="130"/>
      <c r="AA150" s="130"/>
      <c r="AB150" s="131"/>
      <c r="AC150" s="131"/>
      <c r="AD150" s="132"/>
      <c r="AE150" s="132"/>
      <c r="AF150" s="132"/>
      <c r="AG150" s="132"/>
      <c r="AH150" s="132"/>
      <c r="AI150" s="132"/>
      <c r="AJ150" s="132"/>
      <c r="AK150" s="132"/>
      <c r="AL150" s="132"/>
      <c r="AM150" s="132"/>
      <c r="AN150" s="132"/>
      <c r="AO150" s="132"/>
      <c r="AP150" s="132"/>
      <c r="AQ150" s="132"/>
      <c r="AR150" s="132"/>
      <c r="AS150" s="132"/>
      <c r="AT150" s="132"/>
      <c r="AU150" s="132"/>
      <c r="AV150" s="132"/>
      <c r="AW150" s="132"/>
      <c r="AX150" s="132"/>
      <c r="AY150" s="133"/>
      <c r="AZ150" s="132"/>
      <c r="BA150" s="132"/>
      <c r="BB150" s="132"/>
      <c r="BC150" s="132"/>
      <c r="BD150" s="132"/>
      <c r="BE150" s="132"/>
      <c r="BF150" s="130"/>
    </row>
    <row r="151" spans="1:58" x14ac:dyDescent="0.25">
      <c r="A151" s="130"/>
      <c r="B151" s="130"/>
      <c r="C151" s="130"/>
      <c r="D151" s="130"/>
      <c r="E151" s="130"/>
      <c r="F151" s="130"/>
      <c r="G151" s="130"/>
      <c r="H151" s="130"/>
      <c r="I151" s="130"/>
      <c r="J151" s="130"/>
      <c r="K151" s="130"/>
      <c r="L151" s="130"/>
      <c r="M151" s="130"/>
      <c r="N151" s="130"/>
      <c r="O151" s="130"/>
      <c r="P151" s="130"/>
      <c r="Q151" s="130"/>
      <c r="R151" s="130"/>
      <c r="S151" s="130"/>
      <c r="T151" s="130"/>
      <c r="U151" s="130"/>
      <c r="V151" s="130"/>
      <c r="W151" s="130"/>
      <c r="X151" s="130"/>
      <c r="Y151" s="130"/>
      <c r="Z151" s="130"/>
      <c r="AA151" s="130"/>
      <c r="AB151" s="131"/>
      <c r="AC151" s="131"/>
      <c r="AD151" s="132"/>
      <c r="AE151" s="132"/>
      <c r="AF151" s="132"/>
      <c r="AG151" s="132"/>
      <c r="AH151" s="132"/>
      <c r="AI151" s="132"/>
      <c r="AJ151" s="132"/>
      <c r="AK151" s="132"/>
      <c r="AL151" s="132"/>
      <c r="AM151" s="132"/>
      <c r="AN151" s="132"/>
      <c r="AO151" s="132"/>
      <c r="AP151" s="132"/>
      <c r="AQ151" s="132"/>
      <c r="AR151" s="132"/>
      <c r="AS151" s="132"/>
      <c r="AT151" s="132"/>
      <c r="AU151" s="132"/>
      <c r="AV151" s="132"/>
      <c r="AW151" s="132"/>
      <c r="AX151" s="132"/>
      <c r="AY151" s="133"/>
      <c r="AZ151" s="132"/>
      <c r="BA151" s="132"/>
      <c r="BB151" s="132"/>
      <c r="BC151" s="132"/>
      <c r="BD151" s="132"/>
      <c r="BE151" s="132"/>
      <c r="BF151" s="130"/>
    </row>
    <row r="152" spans="1:58" x14ac:dyDescent="0.25">
      <c r="A152" s="130"/>
      <c r="B152" s="130"/>
      <c r="C152" s="130"/>
      <c r="D152" s="130"/>
      <c r="E152" s="130"/>
      <c r="F152" s="130"/>
      <c r="G152" s="130"/>
      <c r="H152" s="130"/>
      <c r="I152" s="130"/>
      <c r="J152" s="130"/>
      <c r="K152" s="130"/>
      <c r="L152" s="130"/>
      <c r="M152" s="130"/>
      <c r="N152" s="130"/>
      <c r="O152" s="130"/>
      <c r="P152" s="130"/>
      <c r="Q152" s="130"/>
      <c r="R152" s="130"/>
      <c r="S152" s="130"/>
      <c r="T152" s="130"/>
      <c r="U152" s="130"/>
      <c r="V152" s="130"/>
      <c r="W152" s="130"/>
      <c r="X152" s="130"/>
      <c r="Y152" s="130"/>
      <c r="Z152" s="130"/>
      <c r="AA152" s="130"/>
      <c r="AB152" s="131"/>
      <c r="AC152" s="131"/>
      <c r="AD152" s="132"/>
      <c r="AE152" s="132"/>
      <c r="AF152" s="132"/>
      <c r="AG152" s="132"/>
      <c r="AH152" s="132"/>
      <c r="AI152" s="132"/>
      <c r="AJ152" s="132"/>
      <c r="AK152" s="132"/>
      <c r="AL152" s="132"/>
      <c r="AM152" s="132"/>
      <c r="AN152" s="132"/>
      <c r="AO152" s="132"/>
      <c r="AP152" s="132"/>
      <c r="AQ152" s="132"/>
      <c r="AR152" s="132"/>
      <c r="AS152" s="132"/>
      <c r="AT152" s="132"/>
      <c r="AU152" s="132"/>
      <c r="AV152" s="132"/>
      <c r="AW152" s="132"/>
      <c r="AX152" s="132"/>
      <c r="AY152" s="133"/>
      <c r="AZ152" s="132"/>
      <c r="BA152" s="132"/>
      <c r="BB152" s="132"/>
      <c r="BC152" s="132"/>
      <c r="BD152" s="132"/>
      <c r="BE152" s="132"/>
      <c r="BF152" s="130"/>
    </row>
    <row r="153" spans="1:58" x14ac:dyDescent="0.25">
      <c r="A153" s="130"/>
      <c r="B153" s="130"/>
      <c r="C153" s="130"/>
      <c r="D153" s="130"/>
      <c r="E153" s="130"/>
      <c r="F153" s="130"/>
      <c r="G153" s="130"/>
      <c r="H153" s="130"/>
      <c r="I153" s="130"/>
      <c r="J153" s="130"/>
      <c r="K153" s="130"/>
      <c r="L153" s="130"/>
      <c r="M153" s="130"/>
      <c r="N153" s="130"/>
      <c r="O153" s="130"/>
      <c r="P153" s="130"/>
      <c r="Q153" s="130"/>
      <c r="R153" s="130"/>
      <c r="S153" s="130"/>
      <c r="T153" s="130"/>
      <c r="U153" s="130"/>
      <c r="V153" s="130"/>
      <c r="W153" s="130"/>
      <c r="X153" s="130"/>
      <c r="Y153" s="130"/>
      <c r="Z153" s="130"/>
      <c r="AA153" s="130"/>
      <c r="AB153" s="131"/>
      <c r="AC153" s="131"/>
      <c r="AD153" s="132"/>
      <c r="AE153" s="132"/>
      <c r="AF153" s="132"/>
      <c r="AG153" s="132"/>
      <c r="AH153" s="132"/>
      <c r="AI153" s="132"/>
      <c r="AJ153" s="132"/>
      <c r="AK153" s="132"/>
      <c r="AL153" s="132"/>
      <c r="AM153" s="132"/>
      <c r="AN153" s="132"/>
      <c r="AO153" s="132"/>
      <c r="AP153" s="132"/>
      <c r="AQ153" s="132"/>
      <c r="AR153" s="132"/>
      <c r="AS153" s="132"/>
      <c r="AT153" s="132"/>
      <c r="AU153" s="132"/>
      <c r="AV153" s="132"/>
      <c r="AW153" s="132"/>
      <c r="AX153" s="132"/>
      <c r="AY153" s="133"/>
      <c r="AZ153" s="132"/>
      <c r="BA153" s="132"/>
      <c r="BB153" s="132"/>
      <c r="BC153" s="132"/>
      <c r="BD153" s="132"/>
      <c r="BE153" s="132"/>
      <c r="BF153" s="130"/>
    </row>
    <row r="154" spans="1:58" x14ac:dyDescent="0.25">
      <c r="A154" s="130"/>
      <c r="B154" s="130"/>
      <c r="C154" s="130"/>
      <c r="D154" s="130"/>
      <c r="E154" s="130"/>
      <c r="F154" s="130"/>
      <c r="G154" s="130"/>
      <c r="H154" s="130"/>
      <c r="I154" s="130"/>
      <c r="J154" s="130"/>
      <c r="K154" s="130"/>
      <c r="L154" s="130"/>
      <c r="M154" s="130"/>
      <c r="N154" s="130"/>
      <c r="O154" s="130"/>
      <c r="P154" s="130"/>
      <c r="Q154" s="130"/>
      <c r="R154" s="130"/>
      <c r="S154" s="130"/>
      <c r="T154" s="130"/>
      <c r="U154" s="130"/>
      <c r="V154" s="130"/>
      <c r="W154" s="130"/>
      <c r="X154" s="130"/>
      <c r="Y154" s="130"/>
      <c r="Z154" s="130"/>
      <c r="AA154" s="130"/>
      <c r="AB154" s="131"/>
      <c r="AC154" s="131"/>
      <c r="AD154" s="132"/>
      <c r="AE154" s="132"/>
      <c r="AF154" s="132"/>
      <c r="AG154" s="132"/>
      <c r="AH154" s="132"/>
      <c r="AI154" s="132"/>
      <c r="AJ154" s="132"/>
      <c r="AK154" s="132"/>
      <c r="AL154" s="132"/>
      <c r="AM154" s="132"/>
      <c r="AN154" s="132"/>
      <c r="AO154" s="132"/>
      <c r="AP154" s="132"/>
      <c r="AQ154" s="132"/>
      <c r="AR154" s="132"/>
      <c r="AS154" s="132"/>
      <c r="AT154" s="132"/>
      <c r="AU154" s="132"/>
      <c r="AV154" s="132"/>
      <c r="AW154" s="132"/>
      <c r="AX154" s="132"/>
      <c r="AY154" s="133"/>
      <c r="AZ154" s="132"/>
      <c r="BA154" s="132"/>
      <c r="BB154" s="132"/>
      <c r="BC154" s="132"/>
      <c r="BD154" s="132"/>
      <c r="BE154" s="132"/>
      <c r="BF154" s="130"/>
    </row>
    <row r="155" spans="1:58" x14ac:dyDescent="0.25">
      <c r="A155" s="130"/>
      <c r="B155" s="130"/>
      <c r="C155" s="130"/>
      <c r="D155" s="130"/>
      <c r="E155" s="130"/>
      <c r="F155" s="130"/>
      <c r="G155" s="130"/>
      <c r="H155" s="130"/>
      <c r="I155" s="130"/>
      <c r="J155" s="130"/>
      <c r="K155" s="130"/>
      <c r="L155" s="130"/>
      <c r="M155" s="130"/>
      <c r="N155" s="130"/>
      <c r="O155" s="130"/>
      <c r="P155" s="130"/>
      <c r="Q155" s="130"/>
      <c r="R155" s="130"/>
      <c r="S155" s="130"/>
      <c r="T155" s="130"/>
      <c r="U155" s="130"/>
      <c r="V155" s="130"/>
      <c r="W155" s="130"/>
      <c r="X155" s="130"/>
      <c r="Y155" s="130"/>
      <c r="Z155" s="130"/>
      <c r="AA155" s="130"/>
      <c r="AB155" s="131"/>
      <c r="AC155" s="131"/>
      <c r="AD155" s="132"/>
      <c r="AE155" s="132"/>
      <c r="AF155" s="132"/>
      <c r="AG155" s="132"/>
      <c r="AH155" s="132"/>
      <c r="AI155" s="132"/>
      <c r="AJ155" s="132"/>
      <c r="AK155" s="132"/>
      <c r="AL155" s="132"/>
      <c r="AM155" s="132"/>
      <c r="AN155" s="132"/>
      <c r="AO155" s="132"/>
      <c r="AP155" s="132"/>
      <c r="AQ155" s="132"/>
      <c r="AR155" s="132"/>
      <c r="AS155" s="132"/>
      <c r="AT155" s="132"/>
      <c r="AU155" s="132"/>
      <c r="AV155" s="132"/>
      <c r="AW155" s="132"/>
      <c r="AX155" s="132"/>
      <c r="AY155" s="133"/>
      <c r="AZ155" s="132"/>
      <c r="BA155" s="132"/>
      <c r="BB155" s="132"/>
      <c r="BC155" s="132"/>
      <c r="BD155" s="132"/>
      <c r="BE155" s="132"/>
      <c r="BF155" s="130"/>
    </row>
    <row r="156" spans="1:58" x14ac:dyDescent="0.25">
      <c r="A156" s="130"/>
      <c r="B156" s="130"/>
      <c r="C156" s="130"/>
      <c r="D156" s="130"/>
      <c r="E156" s="130"/>
      <c r="F156" s="130"/>
      <c r="G156" s="130"/>
      <c r="H156" s="130"/>
      <c r="I156" s="130"/>
      <c r="J156" s="130"/>
      <c r="K156" s="130"/>
      <c r="L156" s="130"/>
      <c r="M156" s="130"/>
      <c r="N156" s="130"/>
      <c r="O156" s="130"/>
      <c r="P156" s="130"/>
      <c r="Q156" s="130"/>
      <c r="R156" s="130"/>
      <c r="S156" s="130"/>
      <c r="T156" s="130"/>
      <c r="U156" s="130"/>
      <c r="V156" s="130"/>
      <c r="W156" s="130"/>
      <c r="X156" s="130"/>
      <c r="Y156" s="130"/>
      <c r="Z156" s="130"/>
      <c r="AA156" s="130"/>
      <c r="AB156" s="131"/>
      <c r="AC156" s="131"/>
      <c r="AD156" s="132"/>
      <c r="AE156" s="132"/>
      <c r="AF156" s="132"/>
      <c r="AG156" s="132"/>
      <c r="AH156" s="132"/>
      <c r="AI156" s="132"/>
      <c r="AJ156" s="132"/>
      <c r="AK156" s="132"/>
      <c r="AL156" s="132"/>
      <c r="AM156" s="132"/>
      <c r="AN156" s="132"/>
      <c r="AO156" s="132"/>
      <c r="AP156" s="132"/>
      <c r="AQ156" s="132"/>
      <c r="AR156" s="132"/>
      <c r="AS156" s="132"/>
      <c r="AT156" s="132"/>
      <c r="AU156" s="132"/>
      <c r="AV156" s="132"/>
      <c r="AW156" s="132"/>
      <c r="AX156" s="132"/>
      <c r="AY156" s="133"/>
      <c r="AZ156" s="132"/>
      <c r="BA156" s="132"/>
      <c r="BB156" s="132"/>
      <c r="BC156" s="132"/>
      <c r="BD156" s="132"/>
      <c r="BE156" s="132"/>
      <c r="BF156" s="130"/>
    </row>
    <row r="157" spans="1:58" x14ac:dyDescent="0.25">
      <c r="A157" s="130"/>
      <c r="B157" s="130"/>
      <c r="C157" s="130"/>
      <c r="D157" s="130"/>
      <c r="E157" s="130"/>
      <c r="F157" s="130"/>
      <c r="G157" s="130"/>
      <c r="H157" s="130"/>
      <c r="I157" s="130"/>
      <c r="J157" s="130"/>
      <c r="K157" s="130"/>
      <c r="L157" s="130"/>
      <c r="M157" s="130"/>
      <c r="N157" s="130"/>
      <c r="O157" s="130"/>
      <c r="P157" s="130"/>
      <c r="Q157" s="130"/>
      <c r="R157" s="130"/>
      <c r="S157" s="130"/>
      <c r="T157" s="130"/>
      <c r="U157" s="130"/>
      <c r="V157" s="130"/>
      <c r="W157" s="130"/>
      <c r="X157" s="130"/>
      <c r="Y157" s="130"/>
      <c r="Z157" s="130"/>
      <c r="AA157" s="130"/>
      <c r="AB157" s="131"/>
      <c r="AC157" s="131"/>
      <c r="AD157" s="132"/>
      <c r="AE157" s="132"/>
      <c r="AF157" s="132"/>
      <c r="AG157" s="132"/>
      <c r="AH157" s="132"/>
      <c r="AI157" s="132"/>
      <c r="AJ157" s="132"/>
      <c r="AK157" s="132"/>
      <c r="AL157" s="132"/>
      <c r="AM157" s="132"/>
      <c r="AN157" s="132"/>
      <c r="AO157" s="132"/>
      <c r="AP157" s="132"/>
      <c r="AQ157" s="132"/>
      <c r="AR157" s="132"/>
      <c r="AS157" s="132"/>
      <c r="AT157" s="132"/>
      <c r="AU157" s="132"/>
      <c r="AV157" s="132"/>
      <c r="AW157" s="132"/>
      <c r="AX157" s="132"/>
      <c r="AY157" s="133"/>
      <c r="AZ157" s="132"/>
      <c r="BA157" s="132"/>
      <c r="BB157" s="132"/>
      <c r="BC157" s="132"/>
      <c r="BD157" s="132"/>
      <c r="BE157" s="132"/>
      <c r="BF157" s="130"/>
    </row>
    <row r="158" spans="1:58" x14ac:dyDescent="0.25">
      <c r="A158" s="130"/>
      <c r="B158" s="130"/>
      <c r="C158" s="130"/>
      <c r="D158" s="130"/>
      <c r="E158" s="130"/>
      <c r="F158" s="130"/>
      <c r="G158" s="130"/>
      <c r="H158" s="130"/>
      <c r="I158" s="130"/>
      <c r="J158" s="130"/>
      <c r="K158" s="130"/>
      <c r="L158" s="130"/>
      <c r="M158" s="130"/>
      <c r="N158" s="130"/>
      <c r="O158" s="130"/>
      <c r="P158" s="130"/>
      <c r="Q158" s="130"/>
      <c r="R158" s="130"/>
      <c r="S158" s="130"/>
      <c r="T158" s="130"/>
      <c r="U158" s="130"/>
      <c r="V158" s="130"/>
      <c r="W158" s="130"/>
      <c r="X158" s="130"/>
      <c r="Y158" s="130"/>
      <c r="Z158" s="130"/>
      <c r="AA158" s="130"/>
      <c r="AB158" s="131"/>
      <c r="AC158" s="131"/>
      <c r="AD158" s="132"/>
      <c r="AE158" s="132"/>
      <c r="AF158" s="132"/>
      <c r="AG158" s="132"/>
      <c r="AH158" s="132"/>
      <c r="AI158" s="132"/>
      <c r="AJ158" s="132"/>
      <c r="AK158" s="132"/>
      <c r="AL158" s="132"/>
      <c r="AM158" s="132"/>
      <c r="AN158" s="132"/>
      <c r="AO158" s="132"/>
      <c r="AP158" s="132"/>
      <c r="AQ158" s="132"/>
      <c r="AR158" s="132"/>
      <c r="AS158" s="132"/>
      <c r="AT158" s="132"/>
      <c r="AU158" s="132"/>
      <c r="AV158" s="132"/>
      <c r="AW158" s="132"/>
      <c r="AX158" s="132"/>
      <c r="AY158" s="133"/>
      <c r="AZ158" s="132"/>
      <c r="BA158" s="132"/>
      <c r="BB158" s="132"/>
      <c r="BC158" s="132"/>
      <c r="BD158" s="132"/>
      <c r="BE158" s="132"/>
      <c r="BF158" s="130"/>
    </row>
    <row r="159" spans="1:58" x14ac:dyDescent="0.25">
      <c r="A159" s="130"/>
      <c r="B159" s="130"/>
      <c r="C159" s="130"/>
      <c r="D159" s="130"/>
      <c r="E159" s="130"/>
      <c r="F159" s="130"/>
      <c r="G159" s="130"/>
      <c r="H159" s="130"/>
      <c r="I159" s="130"/>
      <c r="J159" s="130"/>
      <c r="K159" s="130"/>
      <c r="L159" s="130"/>
      <c r="M159" s="130"/>
      <c r="N159" s="130"/>
      <c r="O159" s="130"/>
      <c r="P159" s="130"/>
      <c r="Q159" s="130"/>
      <c r="R159" s="130"/>
      <c r="S159" s="130"/>
      <c r="T159" s="130"/>
      <c r="U159" s="130"/>
      <c r="V159" s="130"/>
      <c r="W159" s="130"/>
      <c r="X159" s="130"/>
      <c r="Y159" s="130"/>
      <c r="Z159" s="130"/>
      <c r="AA159" s="130"/>
      <c r="AB159" s="131"/>
      <c r="AC159" s="131"/>
      <c r="AD159" s="132"/>
      <c r="AE159" s="132"/>
      <c r="AF159" s="132"/>
      <c r="AG159" s="132"/>
      <c r="AH159" s="132"/>
      <c r="AI159" s="132"/>
      <c r="AJ159" s="132"/>
      <c r="AK159" s="132"/>
      <c r="AL159" s="132"/>
      <c r="AM159" s="132"/>
      <c r="AN159" s="132"/>
      <c r="AO159" s="132"/>
      <c r="AP159" s="132"/>
      <c r="AQ159" s="132"/>
      <c r="AR159" s="132"/>
      <c r="AS159" s="132"/>
      <c r="AT159" s="132"/>
      <c r="AU159" s="132"/>
      <c r="AV159" s="132"/>
      <c r="AW159" s="132"/>
      <c r="AX159" s="132"/>
      <c r="AY159" s="133"/>
      <c r="AZ159" s="132"/>
      <c r="BA159" s="132"/>
      <c r="BB159" s="132"/>
      <c r="BC159" s="132"/>
      <c r="BD159" s="132"/>
      <c r="BE159" s="132"/>
      <c r="BF159" s="130"/>
    </row>
    <row r="160" spans="1:58" x14ac:dyDescent="0.25">
      <c r="A160" s="130"/>
      <c r="B160" s="130"/>
      <c r="C160" s="130"/>
      <c r="D160" s="130"/>
      <c r="E160" s="130"/>
      <c r="F160" s="130"/>
      <c r="G160" s="130"/>
      <c r="H160" s="130"/>
      <c r="I160" s="130"/>
      <c r="J160" s="130"/>
      <c r="K160" s="130"/>
      <c r="L160" s="130"/>
      <c r="M160" s="130"/>
      <c r="N160" s="130"/>
      <c r="O160" s="130"/>
      <c r="P160" s="130"/>
      <c r="Q160" s="130"/>
      <c r="R160" s="130"/>
      <c r="S160" s="130"/>
      <c r="T160" s="130"/>
      <c r="U160" s="130"/>
      <c r="V160" s="130"/>
      <c r="W160" s="130"/>
      <c r="X160" s="130"/>
      <c r="Y160" s="130"/>
      <c r="Z160" s="130"/>
      <c r="AA160" s="130"/>
      <c r="AB160" s="131"/>
      <c r="AC160" s="131"/>
      <c r="AD160" s="132"/>
      <c r="AE160" s="132"/>
      <c r="AF160" s="132"/>
      <c r="AG160" s="132"/>
      <c r="AH160" s="132"/>
      <c r="AI160" s="132"/>
      <c r="AJ160" s="132"/>
      <c r="AK160" s="132"/>
      <c r="AL160" s="132"/>
      <c r="AM160" s="132"/>
      <c r="AN160" s="132"/>
      <c r="AO160" s="132"/>
      <c r="AP160" s="132"/>
      <c r="AQ160" s="132"/>
      <c r="AR160" s="132"/>
      <c r="AS160" s="132"/>
      <c r="AT160" s="132"/>
      <c r="AU160" s="132"/>
      <c r="AV160" s="132"/>
      <c r="AW160" s="132"/>
      <c r="AX160" s="132"/>
      <c r="AY160" s="133"/>
      <c r="AZ160" s="132"/>
      <c r="BA160" s="132"/>
      <c r="BB160" s="132"/>
      <c r="BC160" s="132"/>
      <c r="BD160" s="132"/>
      <c r="BE160" s="132"/>
      <c r="BF160" s="130"/>
    </row>
    <row r="161" spans="1:58" x14ac:dyDescent="0.25">
      <c r="A161" s="130"/>
      <c r="B161" s="130"/>
      <c r="C161" s="130"/>
      <c r="D161" s="130"/>
      <c r="E161" s="130"/>
      <c r="F161" s="130"/>
      <c r="G161" s="130"/>
      <c r="H161" s="130"/>
      <c r="I161" s="130"/>
      <c r="J161" s="130"/>
      <c r="K161" s="130"/>
      <c r="L161" s="130"/>
      <c r="M161" s="130"/>
      <c r="N161" s="130"/>
      <c r="O161" s="130"/>
      <c r="P161" s="130"/>
      <c r="Q161" s="130"/>
      <c r="R161" s="130"/>
      <c r="S161" s="130"/>
      <c r="T161" s="130"/>
      <c r="U161" s="130"/>
      <c r="V161" s="130"/>
      <c r="W161" s="130"/>
      <c r="X161" s="130"/>
      <c r="Y161" s="130"/>
      <c r="Z161" s="130"/>
      <c r="AA161" s="130"/>
      <c r="AB161" s="131"/>
      <c r="AC161" s="131"/>
      <c r="AD161" s="132"/>
      <c r="AE161" s="132"/>
      <c r="AF161" s="132"/>
      <c r="AG161" s="132"/>
      <c r="AH161" s="132"/>
      <c r="AI161" s="132"/>
      <c r="AJ161" s="132"/>
      <c r="AK161" s="132"/>
      <c r="AL161" s="132"/>
      <c r="AM161" s="132"/>
      <c r="AN161" s="132"/>
      <c r="AO161" s="132"/>
      <c r="AP161" s="132"/>
      <c r="AQ161" s="132"/>
      <c r="AR161" s="132"/>
      <c r="AS161" s="132"/>
      <c r="AT161" s="132"/>
      <c r="AU161" s="132"/>
      <c r="AV161" s="132"/>
      <c r="AW161" s="132"/>
      <c r="AX161" s="132"/>
      <c r="AY161" s="133"/>
      <c r="AZ161" s="132"/>
      <c r="BA161" s="132"/>
      <c r="BB161" s="132"/>
      <c r="BC161" s="132"/>
      <c r="BD161" s="132"/>
      <c r="BE161" s="132"/>
      <c r="BF161" s="130"/>
    </row>
    <row r="162" spans="1:58" x14ac:dyDescent="0.25">
      <c r="A162" s="130"/>
      <c r="B162" s="130"/>
      <c r="C162" s="130"/>
      <c r="D162" s="130"/>
      <c r="E162" s="130"/>
      <c r="F162" s="130"/>
      <c r="G162" s="130"/>
      <c r="H162" s="130"/>
      <c r="I162" s="130"/>
      <c r="J162" s="130"/>
      <c r="K162" s="130"/>
      <c r="L162" s="130"/>
      <c r="M162" s="130"/>
      <c r="N162" s="130"/>
      <c r="O162" s="130"/>
      <c r="P162" s="130"/>
      <c r="Q162" s="130"/>
      <c r="R162" s="130"/>
      <c r="S162" s="130"/>
      <c r="T162" s="130"/>
      <c r="U162" s="130"/>
      <c r="V162" s="130"/>
      <c r="W162" s="130"/>
      <c r="X162" s="130"/>
      <c r="Y162" s="130"/>
      <c r="Z162" s="130"/>
      <c r="AA162" s="130"/>
      <c r="AB162" s="131"/>
      <c r="AC162" s="131"/>
      <c r="AD162" s="132"/>
      <c r="AE162" s="132"/>
      <c r="AF162" s="132"/>
      <c r="AG162" s="132"/>
      <c r="AH162" s="132"/>
      <c r="AI162" s="132"/>
      <c r="AJ162" s="132"/>
      <c r="AK162" s="132"/>
      <c r="AL162" s="132"/>
      <c r="AM162" s="132"/>
      <c r="AN162" s="132"/>
      <c r="AO162" s="132"/>
      <c r="AP162" s="132"/>
      <c r="AQ162" s="132"/>
      <c r="AR162" s="132"/>
      <c r="AS162" s="132"/>
      <c r="AT162" s="132"/>
      <c r="AU162" s="132"/>
      <c r="AV162" s="132"/>
      <c r="AW162" s="132"/>
      <c r="AX162" s="132"/>
      <c r="AY162" s="133"/>
      <c r="AZ162" s="132"/>
      <c r="BA162" s="132"/>
      <c r="BB162" s="132"/>
      <c r="BC162" s="132"/>
      <c r="BD162" s="132"/>
      <c r="BE162" s="132"/>
      <c r="BF162" s="130"/>
    </row>
    <row r="163" spans="1:58" x14ac:dyDescent="0.25">
      <c r="A163" s="130"/>
      <c r="B163" s="130"/>
      <c r="C163" s="130"/>
      <c r="D163" s="130"/>
      <c r="E163" s="130"/>
      <c r="F163" s="130"/>
      <c r="G163" s="130"/>
      <c r="H163" s="130"/>
      <c r="I163" s="130"/>
      <c r="J163" s="130"/>
      <c r="K163" s="130"/>
      <c r="L163" s="130"/>
      <c r="M163" s="130"/>
      <c r="N163" s="130"/>
      <c r="O163" s="130"/>
      <c r="P163" s="130"/>
      <c r="Q163" s="130"/>
      <c r="R163" s="130"/>
      <c r="S163" s="130"/>
      <c r="T163" s="130"/>
      <c r="U163" s="130"/>
      <c r="V163" s="130"/>
      <c r="W163" s="130"/>
      <c r="X163" s="130"/>
      <c r="Y163" s="130"/>
      <c r="Z163" s="130"/>
      <c r="AA163" s="130"/>
      <c r="AB163" s="131"/>
      <c r="AC163" s="131"/>
      <c r="AD163" s="132"/>
      <c r="AE163" s="132"/>
      <c r="AF163" s="132"/>
      <c r="AG163" s="132"/>
      <c r="AH163" s="132"/>
      <c r="AI163" s="132"/>
      <c r="AJ163" s="132"/>
      <c r="AK163" s="132"/>
      <c r="AL163" s="132"/>
      <c r="AM163" s="132"/>
      <c r="AN163" s="132"/>
      <c r="AO163" s="132"/>
      <c r="AP163" s="132"/>
      <c r="AQ163" s="132"/>
      <c r="AR163" s="132"/>
      <c r="AS163" s="132"/>
      <c r="AT163" s="132"/>
      <c r="AU163" s="132"/>
      <c r="AV163" s="132"/>
      <c r="AW163" s="132"/>
      <c r="AX163" s="132"/>
      <c r="AY163" s="133"/>
      <c r="AZ163" s="132"/>
      <c r="BA163" s="132"/>
      <c r="BB163" s="132"/>
      <c r="BC163" s="132"/>
      <c r="BD163" s="132"/>
      <c r="BE163" s="132"/>
      <c r="BF163" s="130"/>
    </row>
    <row r="164" spans="1:58" x14ac:dyDescent="0.25">
      <c r="A164" s="130"/>
      <c r="B164" s="130"/>
      <c r="C164" s="130"/>
      <c r="D164" s="130"/>
      <c r="E164" s="130"/>
      <c r="F164" s="130"/>
      <c r="G164" s="130"/>
      <c r="H164" s="130"/>
      <c r="I164" s="130"/>
      <c r="J164" s="130"/>
      <c r="K164" s="130"/>
      <c r="L164" s="130"/>
      <c r="M164" s="130"/>
      <c r="N164" s="130"/>
      <c r="O164" s="130"/>
      <c r="P164" s="130"/>
      <c r="Q164" s="130"/>
      <c r="R164" s="130"/>
      <c r="S164" s="130"/>
      <c r="T164" s="130"/>
      <c r="U164" s="130"/>
      <c r="V164" s="130"/>
      <c r="W164" s="130"/>
      <c r="X164" s="130"/>
      <c r="Y164" s="130"/>
      <c r="Z164" s="130"/>
      <c r="AA164" s="130"/>
      <c r="AB164" s="131"/>
      <c r="AC164" s="131"/>
      <c r="AD164" s="132"/>
      <c r="AE164" s="132"/>
      <c r="AF164" s="132"/>
      <c r="AG164" s="132"/>
      <c r="AH164" s="132"/>
      <c r="AI164" s="132"/>
      <c r="AJ164" s="132"/>
      <c r="AK164" s="132"/>
      <c r="AL164" s="132"/>
      <c r="AM164" s="132"/>
      <c r="AN164" s="132"/>
      <c r="AO164" s="132"/>
      <c r="AP164" s="132"/>
      <c r="AQ164" s="132"/>
      <c r="AR164" s="132"/>
      <c r="AS164" s="132"/>
      <c r="AT164" s="132"/>
      <c r="AU164" s="132"/>
      <c r="AV164" s="132"/>
      <c r="AW164" s="132"/>
      <c r="AX164" s="132"/>
      <c r="AY164" s="133"/>
      <c r="AZ164" s="132"/>
      <c r="BA164" s="132"/>
      <c r="BB164" s="132"/>
      <c r="BC164" s="132"/>
      <c r="BD164" s="132"/>
      <c r="BE164" s="132"/>
      <c r="BF164" s="130"/>
    </row>
    <row r="165" spans="1:58" x14ac:dyDescent="0.25">
      <c r="A165" s="130"/>
      <c r="B165" s="130"/>
      <c r="C165" s="130"/>
      <c r="D165" s="130"/>
      <c r="E165" s="130"/>
      <c r="F165" s="130"/>
      <c r="G165" s="130"/>
      <c r="H165" s="130"/>
      <c r="I165" s="130"/>
      <c r="J165" s="130"/>
      <c r="K165" s="130"/>
      <c r="L165" s="130"/>
      <c r="M165" s="130"/>
      <c r="N165" s="130"/>
      <c r="O165" s="130"/>
      <c r="P165" s="130"/>
      <c r="Q165" s="130"/>
      <c r="R165" s="130"/>
      <c r="S165" s="130"/>
      <c r="T165" s="130"/>
      <c r="U165" s="130"/>
      <c r="V165" s="130"/>
      <c r="W165" s="130"/>
      <c r="X165" s="130"/>
      <c r="Y165" s="130"/>
      <c r="Z165" s="130"/>
      <c r="AA165" s="130"/>
      <c r="AB165" s="131"/>
      <c r="AC165" s="131"/>
      <c r="AD165" s="132"/>
      <c r="AE165" s="132"/>
      <c r="AF165" s="132"/>
      <c r="AG165" s="132"/>
      <c r="AH165" s="132"/>
      <c r="AI165" s="132"/>
      <c r="AJ165" s="132"/>
      <c r="AK165" s="132"/>
      <c r="AL165" s="132"/>
      <c r="AM165" s="132"/>
      <c r="AN165" s="132"/>
      <c r="AO165" s="132"/>
      <c r="AP165" s="132"/>
      <c r="AQ165" s="132"/>
      <c r="AR165" s="132"/>
      <c r="AS165" s="132"/>
      <c r="AT165" s="132"/>
      <c r="AU165" s="132"/>
      <c r="AV165" s="132"/>
      <c r="AW165" s="132"/>
      <c r="AX165" s="132"/>
      <c r="AY165" s="133"/>
      <c r="AZ165" s="132"/>
      <c r="BA165" s="132"/>
      <c r="BB165" s="132"/>
      <c r="BC165" s="132"/>
      <c r="BD165" s="132"/>
      <c r="BE165" s="132"/>
      <c r="BF165" s="130"/>
    </row>
    <row r="166" spans="1:58" x14ac:dyDescent="0.25">
      <c r="A166" s="130"/>
      <c r="B166" s="130"/>
      <c r="C166" s="130"/>
      <c r="D166" s="130"/>
      <c r="E166" s="130"/>
      <c r="F166" s="130"/>
      <c r="G166" s="130"/>
      <c r="H166" s="130"/>
      <c r="I166" s="130"/>
      <c r="J166" s="130"/>
      <c r="K166" s="130"/>
      <c r="L166" s="130"/>
      <c r="M166" s="130"/>
      <c r="N166" s="130"/>
      <c r="O166" s="130"/>
      <c r="P166" s="130"/>
      <c r="Q166" s="130"/>
      <c r="R166" s="130"/>
      <c r="S166" s="130"/>
      <c r="T166" s="130"/>
      <c r="U166" s="130"/>
      <c r="V166" s="130"/>
      <c r="W166" s="130"/>
      <c r="X166" s="130"/>
      <c r="Y166" s="130"/>
      <c r="Z166" s="130"/>
      <c r="AA166" s="130"/>
      <c r="AB166" s="131"/>
      <c r="AC166" s="131"/>
      <c r="AD166" s="132"/>
      <c r="AE166" s="132"/>
      <c r="AF166" s="132"/>
      <c r="AG166" s="132"/>
      <c r="AH166" s="132"/>
      <c r="AI166" s="132"/>
      <c r="AJ166" s="132"/>
      <c r="AK166" s="132"/>
      <c r="AL166" s="132"/>
      <c r="AM166" s="132"/>
      <c r="AN166" s="132"/>
      <c r="AO166" s="132"/>
      <c r="AP166" s="132"/>
      <c r="AQ166" s="132"/>
      <c r="AR166" s="132"/>
      <c r="AS166" s="132"/>
      <c r="AT166" s="132"/>
      <c r="AU166" s="132"/>
      <c r="AV166" s="132"/>
      <c r="AW166" s="132"/>
      <c r="AX166" s="132"/>
      <c r="AY166" s="133"/>
      <c r="AZ166" s="132"/>
      <c r="BA166" s="132"/>
      <c r="BB166" s="132"/>
      <c r="BC166" s="132"/>
      <c r="BD166" s="132"/>
      <c r="BE166" s="132"/>
      <c r="BF166" s="130"/>
    </row>
    <row r="167" spans="1:58" x14ac:dyDescent="0.25">
      <c r="A167" s="130"/>
      <c r="B167" s="130"/>
      <c r="C167" s="130"/>
      <c r="D167" s="130"/>
      <c r="E167" s="130"/>
      <c r="F167" s="130"/>
      <c r="G167" s="130"/>
      <c r="H167" s="130"/>
      <c r="I167" s="130"/>
      <c r="J167" s="130"/>
      <c r="K167" s="130"/>
      <c r="L167" s="130"/>
      <c r="M167" s="130"/>
      <c r="N167" s="130"/>
      <c r="O167" s="130"/>
      <c r="P167" s="130"/>
      <c r="Q167" s="130"/>
      <c r="R167" s="130"/>
      <c r="S167" s="130"/>
      <c r="T167" s="130"/>
      <c r="U167" s="130"/>
      <c r="V167" s="130"/>
      <c r="W167" s="130"/>
      <c r="X167" s="130"/>
      <c r="Y167" s="130"/>
      <c r="Z167" s="130"/>
      <c r="AA167" s="130"/>
      <c r="AB167" s="131"/>
      <c r="AC167" s="131"/>
      <c r="AD167" s="132"/>
      <c r="AE167" s="132"/>
      <c r="AF167" s="132"/>
      <c r="AG167" s="132"/>
      <c r="AH167" s="132"/>
      <c r="AI167" s="132"/>
      <c r="AJ167" s="132"/>
      <c r="AK167" s="132"/>
      <c r="AL167" s="132"/>
      <c r="AM167" s="132"/>
      <c r="AN167" s="132"/>
      <c r="AO167" s="132"/>
      <c r="AP167" s="132"/>
      <c r="AQ167" s="132"/>
      <c r="AR167" s="132"/>
      <c r="AS167" s="132"/>
      <c r="AT167" s="132"/>
      <c r="AU167" s="132"/>
      <c r="AV167" s="132"/>
      <c r="AW167" s="132"/>
      <c r="AX167" s="132"/>
      <c r="AY167" s="133"/>
      <c r="AZ167" s="132"/>
      <c r="BA167" s="132"/>
      <c r="BB167" s="132"/>
      <c r="BC167" s="132"/>
      <c r="BD167" s="132"/>
      <c r="BE167" s="132"/>
      <c r="BF167" s="130"/>
    </row>
    <row r="168" spans="1:58" x14ac:dyDescent="0.25">
      <c r="A168" s="130"/>
      <c r="B168" s="130"/>
      <c r="C168" s="130"/>
      <c r="D168" s="130"/>
      <c r="E168" s="130"/>
      <c r="F168" s="130"/>
      <c r="G168" s="130"/>
      <c r="H168" s="130"/>
      <c r="I168" s="130"/>
      <c r="J168" s="130"/>
      <c r="K168" s="130"/>
      <c r="L168" s="130"/>
      <c r="M168" s="130"/>
      <c r="N168" s="130"/>
      <c r="O168" s="130"/>
      <c r="P168" s="130"/>
      <c r="Q168" s="130"/>
      <c r="R168" s="130"/>
      <c r="S168" s="130"/>
      <c r="T168" s="130"/>
      <c r="U168" s="130"/>
      <c r="V168" s="130"/>
      <c r="W168" s="130"/>
      <c r="X168" s="130"/>
      <c r="Y168" s="130"/>
      <c r="Z168" s="130"/>
      <c r="AA168" s="130"/>
      <c r="AB168" s="131"/>
      <c r="AC168" s="131"/>
      <c r="AD168" s="132"/>
      <c r="AE168" s="132"/>
      <c r="AF168" s="132"/>
      <c r="AG168" s="132"/>
      <c r="AH168" s="132"/>
      <c r="AI168" s="132"/>
      <c r="AJ168" s="132"/>
      <c r="AK168" s="132"/>
      <c r="AL168" s="132"/>
      <c r="AM168" s="132"/>
      <c r="AN168" s="132"/>
      <c r="AO168" s="132"/>
      <c r="AP168" s="132"/>
      <c r="AQ168" s="132"/>
      <c r="AR168" s="132"/>
      <c r="AS168" s="132"/>
      <c r="AT168" s="132"/>
      <c r="AU168" s="132"/>
      <c r="AV168" s="132"/>
      <c r="AW168" s="132"/>
      <c r="AX168" s="132"/>
      <c r="AY168" s="133"/>
      <c r="AZ168" s="132"/>
      <c r="BA168" s="132"/>
      <c r="BB168" s="132"/>
      <c r="BC168" s="132"/>
      <c r="BD168" s="132"/>
      <c r="BE168" s="132"/>
      <c r="BF168" s="130"/>
    </row>
    <row r="169" spans="1:58" x14ac:dyDescent="0.25">
      <c r="A169" s="130"/>
      <c r="B169" s="130"/>
      <c r="C169" s="130"/>
      <c r="D169" s="130"/>
      <c r="E169" s="130"/>
      <c r="F169" s="130"/>
      <c r="G169" s="130"/>
      <c r="H169" s="130"/>
      <c r="I169" s="130"/>
      <c r="J169" s="130"/>
      <c r="K169" s="130"/>
      <c r="L169" s="130"/>
      <c r="M169" s="130"/>
      <c r="N169" s="130"/>
      <c r="O169" s="130"/>
      <c r="P169" s="130"/>
      <c r="Q169" s="130"/>
      <c r="R169" s="130"/>
      <c r="S169" s="130"/>
      <c r="T169" s="130"/>
      <c r="U169" s="130"/>
      <c r="V169" s="130"/>
      <c r="W169" s="130"/>
      <c r="X169" s="130"/>
      <c r="Y169" s="130"/>
      <c r="Z169" s="130"/>
      <c r="AA169" s="130"/>
      <c r="AB169" s="131"/>
      <c r="AC169" s="131"/>
      <c r="AD169" s="132"/>
      <c r="AE169" s="132"/>
      <c r="AF169" s="132"/>
      <c r="AG169" s="132"/>
      <c r="AH169" s="132"/>
      <c r="AI169" s="132"/>
      <c r="AJ169" s="132"/>
      <c r="AK169" s="132"/>
      <c r="AL169" s="132"/>
      <c r="AM169" s="132"/>
      <c r="AN169" s="132"/>
      <c r="AO169" s="132"/>
      <c r="AP169" s="132"/>
      <c r="AQ169" s="132"/>
      <c r="AR169" s="132"/>
      <c r="AS169" s="132"/>
      <c r="AT169" s="132"/>
      <c r="AU169" s="132"/>
      <c r="AV169" s="132"/>
      <c r="AW169" s="132"/>
      <c r="AX169" s="132"/>
      <c r="AY169" s="133"/>
      <c r="AZ169" s="132"/>
      <c r="BA169" s="132"/>
      <c r="BB169" s="132"/>
      <c r="BC169" s="132"/>
      <c r="BD169" s="132"/>
      <c r="BE169" s="132"/>
      <c r="BF169" s="130"/>
    </row>
    <row r="170" spans="1:58" x14ac:dyDescent="0.25">
      <c r="A170" s="134"/>
      <c r="B170" s="134"/>
      <c r="C170" s="134"/>
      <c r="D170" s="134"/>
      <c r="E170" s="134"/>
      <c r="F170" s="134"/>
      <c r="G170" s="134"/>
      <c r="H170" s="134"/>
      <c r="I170" s="134"/>
      <c r="J170" s="134"/>
      <c r="K170" s="134"/>
      <c r="L170" s="134"/>
      <c r="M170" s="134"/>
      <c r="N170" s="134"/>
      <c r="O170" s="134"/>
      <c r="P170" s="134"/>
      <c r="Q170" s="134"/>
      <c r="R170" s="134"/>
      <c r="S170" s="134"/>
      <c r="T170" s="134"/>
      <c r="U170" s="134"/>
      <c r="V170" s="134"/>
      <c r="W170" s="134"/>
      <c r="X170" s="134"/>
      <c r="Y170" s="134"/>
      <c r="Z170" s="134"/>
      <c r="AA170" s="134"/>
      <c r="AB170" s="135"/>
      <c r="AC170" s="135"/>
      <c r="AD170" s="136"/>
      <c r="AE170" s="136"/>
      <c r="AF170" s="136"/>
      <c r="AG170" s="136"/>
      <c r="AH170" s="136"/>
      <c r="AI170" s="136"/>
      <c r="AJ170" s="136"/>
      <c r="AK170" s="136"/>
      <c r="AL170" s="136"/>
      <c r="AM170" s="136"/>
      <c r="AN170" s="136"/>
      <c r="AO170" s="136"/>
      <c r="AP170" s="136"/>
      <c r="AQ170" s="136"/>
      <c r="AR170" s="136"/>
      <c r="AS170" s="136"/>
      <c r="AT170" s="136"/>
      <c r="AU170" s="136"/>
      <c r="AV170" s="136"/>
      <c r="AW170" s="136"/>
      <c r="AX170" s="136"/>
      <c r="AY170" s="137"/>
      <c r="AZ170" s="136"/>
      <c r="BA170" s="136"/>
      <c r="BB170" s="136"/>
      <c r="BC170" s="136"/>
      <c r="BD170" s="136"/>
      <c r="BE170" s="136"/>
      <c r="BF170" s="134"/>
    </row>
  </sheetData>
  <mergeCells count="1075">
    <mergeCell ref="AR97:AR98"/>
    <mergeCell ref="AS97:AS98"/>
    <mergeCell ref="AN97:AO98"/>
    <mergeCell ref="AH96:AI96"/>
    <mergeCell ref="AT97:AT98"/>
    <mergeCell ref="AB95:AC95"/>
    <mergeCell ref="AL95:AM95"/>
    <mergeCell ref="AD93:AE93"/>
    <mergeCell ref="F93:AA93"/>
    <mergeCell ref="AB91:AC91"/>
    <mergeCell ref="AB94:AC94"/>
    <mergeCell ref="F87:AA87"/>
    <mergeCell ref="F89:AA89"/>
    <mergeCell ref="AD91:AE91"/>
    <mergeCell ref="AF95:AG95"/>
    <mergeCell ref="AD89:AE89"/>
    <mergeCell ref="AH94:AI94"/>
    <mergeCell ref="AN87:AO87"/>
    <mergeCell ref="AD87:AE87"/>
    <mergeCell ref="AP96:AQ96"/>
    <mergeCell ref="AR96:AS96"/>
    <mergeCell ref="AT96:AU96"/>
    <mergeCell ref="AH93:AI93"/>
    <mergeCell ref="AH88:AI88"/>
    <mergeCell ref="AJ89:AK89"/>
    <mergeCell ref="AH90:AI90"/>
    <mergeCell ref="AF92:AG92"/>
    <mergeCell ref="AJ92:AK92"/>
    <mergeCell ref="AN92:AO92"/>
    <mergeCell ref="AJ94:AK94"/>
    <mergeCell ref="AN94:AO94"/>
    <mergeCell ref="AN93:AO93"/>
    <mergeCell ref="AL92:AM92"/>
    <mergeCell ref="AF72:AG72"/>
    <mergeCell ref="AJ76:AK76"/>
    <mergeCell ref="AD71:AE71"/>
    <mergeCell ref="BF92:BI92"/>
    <mergeCell ref="AD95:AE95"/>
    <mergeCell ref="AD82:AE82"/>
    <mergeCell ref="F84:AA84"/>
    <mergeCell ref="AD85:AE85"/>
    <mergeCell ref="AB80:AC80"/>
    <mergeCell ref="AB83:AC83"/>
    <mergeCell ref="AB77:AC77"/>
    <mergeCell ref="AJ85:AK85"/>
    <mergeCell ref="AB78:AC78"/>
    <mergeCell ref="AD84:AE84"/>
    <mergeCell ref="AD74:AE74"/>
    <mergeCell ref="AB88:AC88"/>
    <mergeCell ref="AB72:AC72"/>
    <mergeCell ref="AF86:AG86"/>
    <mergeCell ref="AL81:AM81"/>
    <mergeCell ref="AL80:AM80"/>
    <mergeCell ref="AF85:AG85"/>
    <mergeCell ref="AF87:AG87"/>
    <mergeCell ref="AF84:AG84"/>
    <mergeCell ref="AH84:AI84"/>
    <mergeCell ref="AF74:AG74"/>
    <mergeCell ref="AH73:AI73"/>
    <mergeCell ref="AJ73:AK73"/>
    <mergeCell ref="AJ88:AK88"/>
    <mergeCell ref="AB87:AC87"/>
    <mergeCell ref="AL88:AM88"/>
    <mergeCell ref="AB86:AC86"/>
    <mergeCell ref="A82:C82"/>
    <mergeCell ref="A85:C85"/>
    <mergeCell ref="A83:C83"/>
    <mergeCell ref="A69:C69"/>
    <mergeCell ref="F69:AA69"/>
    <mergeCell ref="AB69:AC69"/>
    <mergeCell ref="AD69:AE69"/>
    <mergeCell ref="D69:E69"/>
    <mergeCell ref="AB68:AC68"/>
    <mergeCell ref="AJ68:AK68"/>
    <mergeCell ref="AH75:AI75"/>
    <mergeCell ref="F77:AA77"/>
    <mergeCell ref="AD78:AE78"/>
    <mergeCell ref="AD76:AE76"/>
    <mergeCell ref="AD81:AE81"/>
    <mergeCell ref="AB79:AC79"/>
    <mergeCell ref="AB85:AC85"/>
    <mergeCell ref="AF82:AG82"/>
    <mergeCell ref="AH80:AI80"/>
    <mergeCell ref="AF80:AG80"/>
    <mergeCell ref="AB81:AC81"/>
    <mergeCell ref="AB84:AC84"/>
    <mergeCell ref="AH74:AI74"/>
    <mergeCell ref="AJ74:AK74"/>
    <mergeCell ref="AB74:AC74"/>
    <mergeCell ref="A76:C76"/>
    <mergeCell ref="F76:AA76"/>
    <mergeCell ref="A75:C75"/>
    <mergeCell ref="A70:C70"/>
    <mergeCell ref="D72:E72"/>
    <mergeCell ref="D73:E73"/>
    <mergeCell ref="D74:E74"/>
    <mergeCell ref="D75:E75"/>
    <mergeCell ref="F70:AA70"/>
    <mergeCell ref="D66:E66"/>
    <mergeCell ref="D67:E67"/>
    <mergeCell ref="AL69:AM69"/>
    <mergeCell ref="A71:C71"/>
    <mergeCell ref="F71:AA71"/>
    <mergeCell ref="AB71:AC71"/>
    <mergeCell ref="D70:E70"/>
    <mergeCell ref="A68:C68"/>
    <mergeCell ref="F73:AA73"/>
    <mergeCell ref="D71:E71"/>
    <mergeCell ref="AD70:AE70"/>
    <mergeCell ref="AD72:AE72"/>
    <mergeCell ref="A66:C66"/>
    <mergeCell ref="AJ72:AK72"/>
    <mergeCell ref="AF70:AG70"/>
    <mergeCell ref="AF71:AG71"/>
    <mergeCell ref="D55:E55"/>
    <mergeCell ref="D52:E52"/>
    <mergeCell ref="F52:AA52"/>
    <mergeCell ref="AL90:AM90"/>
    <mergeCell ref="F85:AA85"/>
    <mergeCell ref="AD86:AE86"/>
    <mergeCell ref="AD83:AE83"/>
    <mergeCell ref="AF75:AG75"/>
    <mergeCell ref="AD88:AE88"/>
    <mergeCell ref="AJ87:AK87"/>
    <mergeCell ref="AD75:AE75"/>
    <mergeCell ref="AD77:AE77"/>
    <mergeCell ref="F78:AA78"/>
    <mergeCell ref="AB75:AC75"/>
    <mergeCell ref="AB76:AC76"/>
    <mergeCell ref="AJ86:AK86"/>
    <mergeCell ref="AL86:AM86"/>
    <mergeCell ref="AH86:AI86"/>
    <mergeCell ref="AB82:AC82"/>
    <mergeCell ref="AD79:AE79"/>
    <mergeCell ref="AD80:AE80"/>
    <mergeCell ref="F81:AA81"/>
    <mergeCell ref="AL74:AM74"/>
    <mergeCell ref="AL87:AM87"/>
    <mergeCell ref="AH81:AI81"/>
    <mergeCell ref="AH76:AI76"/>
    <mergeCell ref="AJ80:AK80"/>
    <mergeCell ref="AJ75:AK75"/>
    <mergeCell ref="AB66:AC66"/>
    <mergeCell ref="AF91:AG91"/>
    <mergeCell ref="AJ91:AK91"/>
    <mergeCell ref="BF94:BI94"/>
    <mergeCell ref="BF97:BI98"/>
    <mergeCell ref="BF99:BI100"/>
    <mergeCell ref="BD97:BD98"/>
    <mergeCell ref="BE97:BE98"/>
    <mergeCell ref="AZ99:AZ100"/>
    <mergeCell ref="AF90:AG90"/>
    <mergeCell ref="AJ90:AK90"/>
    <mergeCell ref="AN90:AO90"/>
    <mergeCell ref="AN85:AO85"/>
    <mergeCell ref="BF87:BI87"/>
    <mergeCell ref="BF93:BI93"/>
    <mergeCell ref="BF88:BI88"/>
    <mergeCell ref="BF75:BI75"/>
    <mergeCell ref="AL89:AM89"/>
    <mergeCell ref="AL97:AM98"/>
    <mergeCell ref="BB99:BB100"/>
    <mergeCell ref="BC99:BC100"/>
    <mergeCell ref="BD99:BD100"/>
    <mergeCell ref="BE99:BE100"/>
    <mergeCell ref="AL77:AM77"/>
    <mergeCell ref="AF81:AG81"/>
    <mergeCell ref="AF77:AG77"/>
    <mergeCell ref="AF76:AG76"/>
    <mergeCell ref="AF78:AG78"/>
    <mergeCell ref="AN84:AO84"/>
    <mergeCell ref="AJ84:AK84"/>
    <mergeCell ref="AL84:AM84"/>
    <mergeCell ref="AL91:AM91"/>
    <mergeCell ref="AN83:AO83"/>
    <mergeCell ref="AQ97:AQ98"/>
    <mergeCell ref="AP99:AP100"/>
    <mergeCell ref="AN88:AO88"/>
    <mergeCell ref="AF88:AG88"/>
    <mergeCell ref="AH87:AI87"/>
    <mergeCell ref="AH69:AI69"/>
    <mergeCell ref="AJ69:AK69"/>
    <mergeCell ref="AJ70:AK70"/>
    <mergeCell ref="AH70:AI70"/>
    <mergeCell ref="BF85:BI85"/>
    <mergeCell ref="AN78:AO78"/>
    <mergeCell ref="AN75:AO75"/>
    <mergeCell ref="AN77:AO77"/>
    <mergeCell ref="AN79:AO79"/>
    <mergeCell ref="AJ71:AK71"/>
    <mergeCell ref="BF90:BI90"/>
    <mergeCell ref="AF97:AG98"/>
    <mergeCell ref="AF99:AG100"/>
    <mergeCell ref="AH97:AI98"/>
    <mergeCell ref="AQ99:AQ100"/>
    <mergeCell ref="AR99:AR100"/>
    <mergeCell ref="AF69:AG69"/>
    <mergeCell ref="BF84:BI84"/>
    <mergeCell ref="AL78:AM78"/>
    <mergeCell ref="BF78:BI78"/>
    <mergeCell ref="AN76:AO76"/>
    <mergeCell ref="AL75:AM75"/>
    <mergeCell ref="BF76:BI76"/>
    <mergeCell ref="AL85:AM85"/>
    <mergeCell ref="AH85:AI85"/>
    <mergeCell ref="BF81:BI81"/>
    <mergeCell ref="AF73:AG73"/>
    <mergeCell ref="AB101:AC102"/>
    <mergeCell ref="AB103:AC104"/>
    <mergeCell ref="AD103:AE104"/>
    <mergeCell ref="AH95:AI95"/>
    <mergeCell ref="AL93:AM93"/>
    <mergeCell ref="AJ93:AK93"/>
    <mergeCell ref="AF93:AG93"/>
    <mergeCell ref="AF94:AG94"/>
    <mergeCell ref="AN103:AO104"/>
    <mergeCell ref="AN99:AO100"/>
    <mergeCell ref="AL99:AM100"/>
    <mergeCell ref="AN91:AO91"/>
    <mergeCell ref="BF91:BI91"/>
    <mergeCell ref="AJ99:AK100"/>
    <mergeCell ref="AH99:AI100"/>
    <mergeCell ref="AH101:AI102"/>
    <mergeCell ref="AJ101:AK102"/>
    <mergeCell ref="AL101:AM102"/>
    <mergeCell ref="AX101:AX102"/>
    <mergeCell ref="AY101:AY102"/>
    <mergeCell ref="BB103:BB104"/>
    <mergeCell ref="AJ95:AK95"/>
    <mergeCell ref="BF101:BI102"/>
    <mergeCell ref="AN101:AO102"/>
    <mergeCell ref="BF95:BI95"/>
    <mergeCell ref="AN95:AO95"/>
    <mergeCell ref="AJ97:AK98"/>
    <mergeCell ref="AL94:AM94"/>
    <mergeCell ref="AH92:AI92"/>
    <mergeCell ref="AH91:AI91"/>
    <mergeCell ref="AN96:AO96"/>
    <mergeCell ref="AP97:AP98"/>
    <mergeCell ref="AF105:AG106"/>
    <mergeCell ref="AF107:AG108"/>
    <mergeCell ref="A106:C106"/>
    <mergeCell ref="A107:C107"/>
    <mergeCell ref="A108:C108"/>
    <mergeCell ref="D105:E105"/>
    <mergeCell ref="D106:E106"/>
    <mergeCell ref="BC105:BC106"/>
    <mergeCell ref="BF110:BI110"/>
    <mergeCell ref="AS107:AS108"/>
    <mergeCell ref="AS103:AS104"/>
    <mergeCell ref="AP107:AP108"/>
    <mergeCell ref="AN105:AO106"/>
    <mergeCell ref="AN107:AO108"/>
    <mergeCell ref="AJ103:AK104"/>
    <mergeCell ref="AL103:AM104"/>
    <mergeCell ref="F103:AA103"/>
    <mergeCell ref="BF105:BI106"/>
    <mergeCell ref="BF107:BI108"/>
    <mergeCell ref="A104:C104"/>
    <mergeCell ref="D104:E104"/>
    <mergeCell ref="F104:AA104"/>
    <mergeCell ref="BF117:BI117"/>
    <mergeCell ref="AN116:AO116"/>
    <mergeCell ref="BF116:BI116"/>
    <mergeCell ref="A117:AA117"/>
    <mergeCell ref="AD117:AE117"/>
    <mergeCell ref="AF117:AG117"/>
    <mergeCell ref="AH117:AI117"/>
    <mergeCell ref="AJ117:AK117"/>
    <mergeCell ref="AL117:AM117"/>
    <mergeCell ref="AN117:AO117"/>
    <mergeCell ref="AB117:AC117"/>
    <mergeCell ref="A116:E116"/>
    <mergeCell ref="F116:AA116"/>
    <mergeCell ref="AB116:AC116"/>
    <mergeCell ref="AD116:AE116"/>
    <mergeCell ref="AF116:AG116"/>
    <mergeCell ref="AH116:AI116"/>
    <mergeCell ref="AJ116:AK116"/>
    <mergeCell ref="AL116:AM116"/>
    <mergeCell ref="AD109:AE109"/>
    <mergeCell ref="AH109:AI109"/>
    <mergeCell ref="AJ109:AK109"/>
    <mergeCell ref="AL109:AM109"/>
    <mergeCell ref="AF109:AG109"/>
    <mergeCell ref="F113:AA113"/>
    <mergeCell ref="AB113:AC113"/>
    <mergeCell ref="AD113:AE113"/>
    <mergeCell ref="AF113:AG113"/>
    <mergeCell ref="AH113:AI113"/>
    <mergeCell ref="AJ113:AK113"/>
    <mergeCell ref="AJ115:AK115"/>
    <mergeCell ref="AL115:AM115"/>
    <mergeCell ref="BF114:BI114"/>
    <mergeCell ref="BF111:BI111"/>
    <mergeCell ref="BF109:BI109"/>
    <mergeCell ref="BF113:BI113"/>
    <mergeCell ref="AD115:AE115"/>
    <mergeCell ref="AF115:AG115"/>
    <mergeCell ref="AN115:AO115"/>
    <mergeCell ref="AF114:AG114"/>
    <mergeCell ref="AH114:AI114"/>
    <mergeCell ref="AN114:AO114"/>
    <mergeCell ref="AJ114:AK114"/>
    <mergeCell ref="AL114:AM114"/>
    <mergeCell ref="AL113:AM113"/>
    <mergeCell ref="BF115:BI115"/>
    <mergeCell ref="A112:BI112"/>
    <mergeCell ref="A113:E113"/>
    <mergeCell ref="A115:E115"/>
    <mergeCell ref="A110:C110"/>
    <mergeCell ref="D110:E110"/>
    <mergeCell ref="A111:C111"/>
    <mergeCell ref="F111:AA111"/>
    <mergeCell ref="D111:E111"/>
    <mergeCell ref="AB111:AC111"/>
    <mergeCell ref="AD111:AE111"/>
    <mergeCell ref="AF111:AG111"/>
    <mergeCell ref="AH111:AI111"/>
    <mergeCell ref="F110:AA110"/>
    <mergeCell ref="AJ111:AK111"/>
    <mergeCell ref="AB114:AC114"/>
    <mergeCell ref="AD114:AE114"/>
    <mergeCell ref="AB110:AC110"/>
    <mergeCell ref="A109:AA109"/>
    <mergeCell ref="AN113:AO113"/>
    <mergeCell ref="AN110:AO110"/>
    <mergeCell ref="F114:AA114"/>
    <mergeCell ref="AD110:AE110"/>
    <mergeCell ref="AF110:AG110"/>
    <mergeCell ref="AH110:AI110"/>
    <mergeCell ref="AJ110:AK110"/>
    <mergeCell ref="AL110:AM110"/>
    <mergeCell ref="F115:AA115"/>
    <mergeCell ref="AB115:AC115"/>
    <mergeCell ref="A114:E114"/>
    <mergeCell ref="AL111:AM111"/>
    <mergeCell ref="AN111:AO111"/>
    <mergeCell ref="AN109:AO109"/>
    <mergeCell ref="AH115:AI115"/>
    <mergeCell ref="AB109:AC109"/>
    <mergeCell ref="AB90:AC90"/>
    <mergeCell ref="AB97:AC98"/>
    <mergeCell ref="AB99:AC100"/>
    <mergeCell ref="A89:C89"/>
    <mergeCell ref="A90:C90"/>
    <mergeCell ref="A91:C91"/>
    <mergeCell ref="A101:C101"/>
    <mergeCell ref="AQ107:AQ108"/>
    <mergeCell ref="AL105:AM106"/>
    <mergeCell ref="AL107:AM108"/>
    <mergeCell ref="AJ105:AK106"/>
    <mergeCell ref="AJ107:AK108"/>
    <mergeCell ref="D99:E99"/>
    <mergeCell ref="F99:AA99"/>
    <mergeCell ref="F98:AA98"/>
    <mergeCell ref="D100:E100"/>
    <mergeCell ref="F100:AA100"/>
    <mergeCell ref="AF96:AG96"/>
    <mergeCell ref="A105:C105"/>
    <mergeCell ref="D107:E107"/>
    <mergeCell ref="D108:E108"/>
    <mergeCell ref="F107:AA107"/>
    <mergeCell ref="A98:C98"/>
    <mergeCell ref="D98:E98"/>
    <mergeCell ref="A100:C100"/>
    <mergeCell ref="AD99:AE100"/>
    <mergeCell ref="AD97:AE98"/>
    <mergeCell ref="AF101:AG102"/>
    <mergeCell ref="AF103:AG104"/>
    <mergeCell ref="AH103:AI104"/>
    <mergeCell ref="AH105:AI106"/>
    <mergeCell ref="AH107:AI108"/>
    <mergeCell ref="AB93:AC93"/>
    <mergeCell ref="AB92:AC92"/>
    <mergeCell ref="A95:C95"/>
    <mergeCell ref="D95:E95"/>
    <mergeCell ref="D79:E79"/>
    <mergeCell ref="D80:E80"/>
    <mergeCell ref="F79:AA79"/>
    <mergeCell ref="F82:AA82"/>
    <mergeCell ref="D84:E84"/>
    <mergeCell ref="F80:AA80"/>
    <mergeCell ref="D81:E81"/>
    <mergeCell ref="D82:E82"/>
    <mergeCell ref="AD92:AE92"/>
    <mergeCell ref="AD94:AE94"/>
    <mergeCell ref="F86:AA86"/>
    <mergeCell ref="F83:AA83"/>
    <mergeCell ref="A88:C88"/>
    <mergeCell ref="D85:E85"/>
    <mergeCell ref="A84:C84"/>
    <mergeCell ref="AD90:AE90"/>
    <mergeCell ref="D92:E92"/>
    <mergeCell ref="D93:E93"/>
    <mergeCell ref="F90:AA90"/>
    <mergeCell ref="D88:E88"/>
    <mergeCell ref="D89:E89"/>
    <mergeCell ref="A92:C92"/>
    <mergeCell ref="F95:AA95"/>
    <mergeCell ref="D94:E94"/>
    <mergeCell ref="F94:AA94"/>
    <mergeCell ref="F92:AA92"/>
    <mergeCell ref="D90:E90"/>
    <mergeCell ref="D91:E91"/>
    <mergeCell ref="F65:AA65"/>
    <mergeCell ref="D65:E65"/>
    <mergeCell ref="AF54:AG54"/>
    <mergeCell ref="A67:C67"/>
    <mergeCell ref="AB55:AC55"/>
    <mergeCell ref="AD55:AE55"/>
    <mergeCell ref="F68:AA68"/>
    <mergeCell ref="A80:C80"/>
    <mergeCell ref="D86:E86"/>
    <mergeCell ref="D87:E87"/>
    <mergeCell ref="A81:C81"/>
    <mergeCell ref="A78:C78"/>
    <mergeCell ref="A86:C86"/>
    <mergeCell ref="A79:C79"/>
    <mergeCell ref="AB89:AC89"/>
    <mergeCell ref="A87:C87"/>
    <mergeCell ref="A58:C58"/>
    <mergeCell ref="A64:C64"/>
    <mergeCell ref="A73:C73"/>
    <mergeCell ref="AB73:AC73"/>
    <mergeCell ref="A72:C72"/>
    <mergeCell ref="F75:AA75"/>
    <mergeCell ref="F64:AA64"/>
    <mergeCell ref="AB64:AC64"/>
    <mergeCell ref="A77:C77"/>
    <mergeCell ref="D76:E76"/>
    <mergeCell ref="D77:E77"/>
    <mergeCell ref="D78:E78"/>
    <mergeCell ref="D68:E68"/>
    <mergeCell ref="A74:C74"/>
    <mergeCell ref="F74:AA74"/>
    <mergeCell ref="AF55:AG55"/>
    <mergeCell ref="AD37:AE37"/>
    <mergeCell ref="AL50:AM50"/>
    <mergeCell ref="AN50:AO50"/>
    <mergeCell ref="AF48:AG48"/>
    <mergeCell ref="AF50:AG50"/>
    <mergeCell ref="AD49:AE49"/>
    <mergeCell ref="AN55:AO55"/>
    <mergeCell ref="AL53:AM53"/>
    <mergeCell ref="AF49:AG49"/>
    <mergeCell ref="AH49:AI49"/>
    <mergeCell ref="AJ49:AK49"/>
    <mergeCell ref="AL49:AM49"/>
    <mergeCell ref="AN49:AO49"/>
    <mergeCell ref="AF51:AG51"/>
    <mergeCell ref="AH53:AI53"/>
    <mergeCell ref="AJ53:AK53"/>
    <mergeCell ref="AH50:AI50"/>
    <mergeCell ref="AN53:AO53"/>
    <mergeCell ref="AF38:AG38"/>
    <mergeCell ref="AH38:AI38"/>
    <mergeCell ref="AD38:AE38"/>
    <mergeCell ref="AJ38:AK38"/>
    <mergeCell ref="AL38:AM38"/>
    <mergeCell ref="AD54:AE54"/>
    <mergeCell ref="AN38:AO38"/>
    <mergeCell ref="AF37:AG37"/>
    <mergeCell ref="AN37:AO37"/>
    <mergeCell ref="AH54:AI54"/>
    <mergeCell ref="AJ54:AK54"/>
    <mergeCell ref="AL54:AM54"/>
    <mergeCell ref="AH55:AI55"/>
    <mergeCell ref="AH52:AI52"/>
    <mergeCell ref="A39:C39"/>
    <mergeCell ref="D39:E39"/>
    <mergeCell ref="F39:AA39"/>
    <mergeCell ref="A40:C40"/>
    <mergeCell ref="D40:E40"/>
    <mergeCell ref="F40:AA40"/>
    <mergeCell ref="A41:C41"/>
    <mergeCell ref="D41:E41"/>
    <mergeCell ref="F41:AA41"/>
    <mergeCell ref="AJ48:AK48"/>
    <mergeCell ref="AD39:AE42"/>
    <mergeCell ref="AF39:AG42"/>
    <mergeCell ref="AH39:AI42"/>
    <mergeCell ref="AL39:AM42"/>
    <mergeCell ref="AN39:AO42"/>
    <mergeCell ref="D45:E45"/>
    <mergeCell ref="D47:E47"/>
    <mergeCell ref="F47:AA47"/>
    <mergeCell ref="AB48:AC48"/>
    <mergeCell ref="F46:AA46"/>
    <mergeCell ref="AB43:AC47"/>
    <mergeCell ref="D44:E44"/>
    <mergeCell ref="F44:AA44"/>
    <mergeCell ref="A38:AA38"/>
    <mergeCell ref="AB38:AC38"/>
    <mergeCell ref="A48:AA48"/>
    <mergeCell ref="A35:C35"/>
    <mergeCell ref="D35:E35"/>
    <mergeCell ref="F35:AA35"/>
    <mergeCell ref="AB35:AC35"/>
    <mergeCell ref="AD35:AE35"/>
    <mergeCell ref="AH35:AI35"/>
    <mergeCell ref="AJ35:AK35"/>
    <mergeCell ref="A44:C44"/>
    <mergeCell ref="AN34:AO34"/>
    <mergeCell ref="AF43:AG47"/>
    <mergeCell ref="AH43:AI47"/>
    <mergeCell ref="AJ43:AK47"/>
    <mergeCell ref="D36:E36"/>
    <mergeCell ref="A36:C36"/>
    <mergeCell ref="F42:AA42"/>
    <mergeCell ref="A42:C42"/>
    <mergeCell ref="D42:E42"/>
    <mergeCell ref="AB39:AC42"/>
    <mergeCell ref="A37:C37"/>
    <mergeCell ref="D37:E37"/>
    <mergeCell ref="F37:AA37"/>
    <mergeCell ref="AB37:AC37"/>
    <mergeCell ref="AL43:AM47"/>
    <mergeCell ref="AN43:AO47"/>
    <mergeCell ref="A43:C43"/>
    <mergeCell ref="D43:E43"/>
    <mergeCell ref="F43:AA43"/>
    <mergeCell ref="A46:C46"/>
    <mergeCell ref="D46:E46"/>
    <mergeCell ref="A32:C32"/>
    <mergeCell ref="D32:E32"/>
    <mergeCell ref="F32:AA32"/>
    <mergeCell ref="AB32:AC32"/>
    <mergeCell ref="AD32:AE32"/>
    <mergeCell ref="A31:C31"/>
    <mergeCell ref="D31:E31"/>
    <mergeCell ref="F31:AA31"/>
    <mergeCell ref="AB31:AC31"/>
    <mergeCell ref="AD31:AE31"/>
    <mergeCell ref="A34:C34"/>
    <mergeCell ref="D34:E34"/>
    <mergeCell ref="F34:AA34"/>
    <mergeCell ref="AB34:AC34"/>
    <mergeCell ref="AD34:AE34"/>
    <mergeCell ref="A33:C33"/>
    <mergeCell ref="D33:E33"/>
    <mergeCell ref="F33:AA33"/>
    <mergeCell ref="AB33:AC33"/>
    <mergeCell ref="AD33:AE33"/>
    <mergeCell ref="A28:C28"/>
    <mergeCell ref="D28:E28"/>
    <mergeCell ref="F28:AA28"/>
    <mergeCell ref="AB28:AC28"/>
    <mergeCell ref="AD28:AE28"/>
    <mergeCell ref="A27:C27"/>
    <mergeCell ref="D27:E27"/>
    <mergeCell ref="F27:AA27"/>
    <mergeCell ref="A30:C30"/>
    <mergeCell ref="D30:E30"/>
    <mergeCell ref="F30:AA30"/>
    <mergeCell ref="AB30:AC30"/>
    <mergeCell ref="AD30:AE30"/>
    <mergeCell ref="A29:C29"/>
    <mergeCell ref="D29:E29"/>
    <mergeCell ref="F29:AA29"/>
    <mergeCell ref="AB29:AC29"/>
    <mergeCell ref="AD29:AE29"/>
    <mergeCell ref="AB27:AC27"/>
    <mergeCell ref="AD27:AE27"/>
    <mergeCell ref="W10:W12"/>
    <mergeCell ref="AU8:BI8"/>
    <mergeCell ref="BH10:BH12"/>
    <mergeCell ref="BI10:BI12"/>
    <mergeCell ref="BF10:BF12"/>
    <mergeCell ref="A26:AA26"/>
    <mergeCell ref="AB26:AC26"/>
    <mergeCell ref="AD26:AE26"/>
    <mergeCell ref="AH26:AI26"/>
    <mergeCell ref="AJ26:AK26"/>
    <mergeCell ref="AL26:AM26"/>
    <mergeCell ref="AN26:AO26"/>
    <mergeCell ref="BF26:BI26"/>
    <mergeCell ref="AF25:AG25"/>
    <mergeCell ref="AF26:AG26"/>
    <mergeCell ref="A25:AA25"/>
    <mergeCell ref="AB25:AC25"/>
    <mergeCell ref="AD25:AE25"/>
    <mergeCell ref="AH25:AI25"/>
    <mergeCell ref="AJ25:AK25"/>
    <mergeCell ref="AL25:AM25"/>
    <mergeCell ref="AN25:AO25"/>
    <mergeCell ref="BF25:BI25"/>
    <mergeCell ref="AT23:AU23"/>
    <mergeCell ref="AV23:AW23"/>
    <mergeCell ref="AX23:AY23"/>
    <mergeCell ref="AZ23:BA23"/>
    <mergeCell ref="AP23:AQ23"/>
    <mergeCell ref="AR23:AS23"/>
    <mergeCell ref="AO10:AR10"/>
    <mergeCell ref="AW10:AW12"/>
    <mergeCell ref="AG20:AH20"/>
    <mergeCell ref="B1:BH1"/>
    <mergeCell ref="AU5:BI5"/>
    <mergeCell ref="AT2:BI2"/>
    <mergeCell ref="A10:A12"/>
    <mergeCell ref="B10:E10"/>
    <mergeCell ref="J10:J12"/>
    <mergeCell ref="V6:AJ6"/>
    <mergeCell ref="U8:AO8"/>
    <mergeCell ref="AU9:BI9"/>
    <mergeCell ref="BG10:BG12"/>
    <mergeCell ref="T19:W19"/>
    <mergeCell ref="AF19:AJ19"/>
    <mergeCell ref="AL19:AP19"/>
    <mergeCell ref="BD10:BD12"/>
    <mergeCell ref="BE10:BE12"/>
    <mergeCell ref="T10:V10"/>
    <mergeCell ref="AF10:AF12"/>
    <mergeCell ref="AG10:AI10"/>
    <mergeCell ref="AJ10:AJ12"/>
    <mergeCell ref="AK10:AN10"/>
    <mergeCell ref="X10:Z10"/>
    <mergeCell ref="AA10:AA12"/>
    <mergeCell ref="AB10:AE10"/>
    <mergeCell ref="AU6:BI6"/>
    <mergeCell ref="AU7:BI7"/>
    <mergeCell ref="A8:O8"/>
    <mergeCell ref="B19:G19"/>
    <mergeCell ref="AS10:AS12"/>
    <mergeCell ref="AT10:AV10"/>
    <mergeCell ref="F10:F12"/>
    <mergeCell ref="O10:R10"/>
    <mergeCell ref="G10:I10"/>
    <mergeCell ref="AM20:AN20"/>
    <mergeCell ref="AS20:AT20"/>
    <mergeCell ref="AZ20:BA20"/>
    <mergeCell ref="BB23:BC23"/>
    <mergeCell ref="BD23:BE23"/>
    <mergeCell ref="BF22:BI24"/>
    <mergeCell ref="AP22:BE22"/>
    <mergeCell ref="A22:C24"/>
    <mergeCell ref="D22:E24"/>
    <mergeCell ref="F22:AA24"/>
    <mergeCell ref="AB22:AC24"/>
    <mergeCell ref="AD22:AO23"/>
    <mergeCell ref="AD24:AE24"/>
    <mergeCell ref="O20:P20"/>
    <mergeCell ref="U20:V20"/>
    <mergeCell ref="AA20:AB20"/>
    <mergeCell ref="AF24:AG24"/>
    <mergeCell ref="AH24:AI24"/>
    <mergeCell ref="AJ24:AK24"/>
    <mergeCell ref="AL24:AM24"/>
    <mergeCell ref="AN24:AO24"/>
    <mergeCell ref="K10:N10"/>
    <mergeCell ref="S10:S12"/>
    <mergeCell ref="N19:Q19"/>
    <mergeCell ref="I19:L19"/>
    <mergeCell ref="AX10:BA10"/>
    <mergeCell ref="BB10:BB12"/>
    <mergeCell ref="BC10:BC12"/>
    <mergeCell ref="BF27:BI27"/>
    <mergeCell ref="BF48:BI48"/>
    <mergeCell ref="AN52:AO52"/>
    <mergeCell ref="AF28:AG28"/>
    <mergeCell ref="AH28:AI28"/>
    <mergeCell ref="AJ28:AK28"/>
    <mergeCell ref="AL28:AM28"/>
    <mergeCell ref="AN28:AO28"/>
    <mergeCell ref="AH27:AI27"/>
    <mergeCell ref="AJ27:AK27"/>
    <mergeCell ref="AL27:AM27"/>
    <mergeCell ref="AN27:AO27"/>
    <mergeCell ref="AF27:AG27"/>
    <mergeCell ref="AF30:AG30"/>
    <mergeCell ref="AH30:AI30"/>
    <mergeCell ref="AJ30:AK30"/>
    <mergeCell ref="AL30:AM30"/>
    <mergeCell ref="BF30:BI30"/>
    <mergeCell ref="AH29:AI29"/>
    <mergeCell ref="AJ29:AK29"/>
    <mergeCell ref="AL29:AM29"/>
    <mergeCell ref="AN29:AO29"/>
    <mergeCell ref="BF29:BI29"/>
    <mergeCell ref="AF29:AG29"/>
    <mergeCell ref="BF35:BI35"/>
    <mergeCell ref="AF35:AG35"/>
    <mergeCell ref="BF28:BI28"/>
    <mergeCell ref="AL35:AM35"/>
    <mergeCell ref="AN35:AO35"/>
    <mergeCell ref="BF38:BI38"/>
    <mergeCell ref="AF32:AG32"/>
    <mergeCell ref="AH32:AI32"/>
    <mergeCell ref="AH68:AI68"/>
    <mergeCell ref="AJ32:AK32"/>
    <mergeCell ref="AL32:AM32"/>
    <mergeCell ref="AN32:AO32"/>
    <mergeCell ref="BF32:BI32"/>
    <mergeCell ref="AH31:AI31"/>
    <mergeCell ref="BF31:BI31"/>
    <mergeCell ref="AF31:AG31"/>
    <mergeCell ref="BF34:BI34"/>
    <mergeCell ref="AH33:AI33"/>
    <mergeCell ref="AJ33:AK33"/>
    <mergeCell ref="AL33:AM33"/>
    <mergeCell ref="AN33:AO33"/>
    <mergeCell ref="BF33:BI33"/>
    <mergeCell ref="AN30:AO30"/>
    <mergeCell ref="AJ31:AK31"/>
    <mergeCell ref="AL31:AM31"/>
    <mergeCell ref="AN31:AO31"/>
    <mergeCell ref="AF33:AG33"/>
    <mergeCell ref="AF34:AG34"/>
    <mergeCell ref="AH34:AI34"/>
    <mergeCell ref="AJ34:AK34"/>
    <mergeCell ref="AL34:AM34"/>
    <mergeCell ref="BF37:BI37"/>
    <mergeCell ref="AF53:AG53"/>
    <mergeCell ref="AL48:AM48"/>
    <mergeCell ref="AN48:AO48"/>
    <mergeCell ref="AH48:AI48"/>
    <mergeCell ref="AF68:AG68"/>
    <mergeCell ref="AN80:AO80"/>
    <mergeCell ref="BF54:BI54"/>
    <mergeCell ref="BF55:BI55"/>
    <mergeCell ref="BF63:BI63"/>
    <mergeCell ref="AL62:AM62"/>
    <mergeCell ref="AH62:AI62"/>
    <mergeCell ref="AN62:AO62"/>
    <mergeCell ref="AH64:AI64"/>
    <mergeCell ref="BF53:BI53"/>
    <mergeCell ref="BF59:BI59"/>
    <mergeCell ref="AJ58:AK58"/>
    <mergeCell ref="AF64:AG64"/>
    <mergeCell ref="AL63:AM63"/>
    <mergeCell ref="BF62:BI62"/>
    <mergeCell ref="AH77:AI77"/>
    <mergeCell ref="AF62:AG62"/>
    <mergeCell ref="AL60:AM60"/>
    <mergeCell ref="AN67:AO67"/>
    <mergeCell ref="AL67:AM67"/>
    <mergeCell ref="BF68:BI68"/>
    <mergeCell ref="BF66:BI66"/>
    <mergeCell ref="AL64:AM64"/>
    <mergeCell ref="AN64:AO64"/>
    <mergeCell ref="BF57:BI57"/>
    <mergeCell ref="BF79:BI79"/>
    <mergeCell ref="AH79:AI79"/>
    <mergeCell ref="AF52:AG52"/>
    <mergeCell ref="AH59:AI59"/>
    <mergeCell ref="AH83:AI83"/>
    <mergeCell ref="AJ83:AK83"/>
    <mergeCell ref="AL83:AM83"/>
    <mergeCell ref="BF77:BI77"/>
    <mergeCell ref="AF79:AG79"/>
    <mergeCell ref="AH82:AI82"/>
    <mergeCell ref="AJ82:AK82"/>
    <mergeCell ref="AL82:AM82"/>
    <mergeCell ref="AN82:AO82"/>
    <mergeCell ref="BF82:BI82"/>
    <mergeCell ref="BF74:BI74"/>
    <mergeCell ref="AN74:AO74"/>
    <mergeCell ref="AJ81:AK81"/>
    <mergeCell ref="AL73:AM73"/>
    <mergeCell ref="AH72:AI72"/>
    <mergeCell ref="AL72:AM72"/>
    <mergeCell ref="AH78:AI78"/>
    <mergeCell ref="BF83:BI83"/>
    <mergeCell ref="AF83:AG83"/>
    <mergeCell ref="AF57:AG57"/>
    <mergeCell ref="AH57:AI57"/>
    <mergeCell ref="AB58:AC58"/>
    <mergeCell ref="AF59:AG59"/>
    <mergeCell ref="AJ64:AK64"/>
    <mergeCell ref="AD60:AE60"/>
    <mergeCell ref="AL68:AM68"/>
    <mergeCell ref="AN81:AO81"/>
    <mergeCell ref="AJ52:AK52"/>
    <mergeCell ref="AD58:AE58"/>
    <mergeCell ref="AN72:AO72"/>
    <mergeCell ref="AJ77:AK77"/>
    <mergeCell ref="AN73:AO73"/>
    <mergeCell ref="BF80:BI80"/>
    <mergeCell ref="AJ79:AK79"/>
    <mergeCell ref="AL79:AM79"/>
    <mergeCell ref="BF73:BI73"/>
    <mergeCell ref="BF72:BI72"/>
    <mergeCell ref="AN69:AO69"/>
    <mergeCell ref="AJ57:AK57"/>
    <mergeCell ref="BF52:BI52"/>
    <mergeCell ref="AJ59:AK59"/>
    <mergeCell ref="AJ55:AK55"/>
    <mergeCell ref="AL59:AM59"/>
    <mergeCell ref="AD65:AE65"/>
    <mergeCell ref="AF65:AG65"/>
    <mergeCell ref="AH65:AI65"/>
    <mergeCell ref="AB67:AC67"/>
    <mergeCell ref="AF63:AG63"/>
    <mergeCell ref="BF61:BI61"/>
    <mergeCell ref="AJ62:AK62"/>
    <mergeCell ref="AB60:AC60"/>
    <mergeCell ref="AH56:AI56"/>
    <mergeCell ref="AF56:AG56"/>
    <mergeCell ref="D56:E56"/>
    <mergeCell ref="AB56:AC56"/>
    <mergeCell ref="F57:AA57"/>
    <mergeCell ref="AB65:AC65"/>
    <mergeCell ref="AH63:AI63"/>
    <mergeCell ref="AJ60:AK60"/>
    <mergeCell ref="AF67:AG67"/>
    <mergeCell ref="AB63:AC63"/>
    <mergeCell ref="AB62:AC62"/>
    <mergeCell ref="AD57:AE57"/>
    <mergeCell ref="AB57:AC57"/>
    <mergeCell ref="AF58:AG58"/>
    <mergeCell ref="AB61:AC61"/>
    <mergeCell ref="AD61:AE61"/>
    <mergeCell ref="AF66:AG66"/>
    <mergeCell ref="AH66:AI66"/>
    <mergeCell ref="AB59:AC59"/>
    <mergeCell ref="AD59:AE59"/>
    <mergeCell ref="AH67:AI67"/>
    <mergeCell ref="AD66:AE66"/>
    <mergeCell ref="AH58:AI58"/>
    <mergeCell ref="AD50:AE50"/>
    <mergeCell ref="D50:E50"/>
    <mergeCell ref="BF71:BI71"/>
    <mergeCell ref="AL57:AM57"/>
    <mergeCell ref="AN57:AO57"/>
    <mergeCell ref="AL56:AM56"/>
    <mergeCell ref="AL58:AM58"/>
    <mergeCell ref="AN58:AO58"/>
    <mergeCell ref="AL66:AM66"/>
    <mergeCell ref="AJ61:AK61"/>
    <mergeCell ref="BF64:BI64"/>
    <mergeCell ref="BF56:BI56"/>
    <mergeCell ref="BF58:BI58"/>
    <mergeCell ref="BF60:BI60"/>
    <mergeCell ref="AN66:AO66"/>
    <mergeCell ref="BF67:BI67"/>
    <mergeCell ref="AJ65:AK65"/>
    <mergeCell ref="AL65:AM65"/>
    <mergeCell ref="AN65:AO65"/>
    <mergeCell ref="AN70:AO70"/>
    <mergeCell ref="AL70:AM70"/>
    <mergeCell ref="AN68:AO68"/>
    <mergeCell ref="BF69:BI69"/>
    <mergeCell ref="AJ67:AK67"/>
    <mergeCell ref="AH51:AI51"/>
    <mergeCell ref="AN54:AO54"/>
    <mergeCell ref="AN71:AO71"/>
    <mergeCell ref="AL71:AM71"/>
    <mergeCell ref="AD67:AE67"/>
    <mergeCell ref="AN63:AO63"/>
    <mergeCell ref="AJ63:AK63"/>
    <mergeCell ref="AN60:AO60"/>
    <mergeCell ref="A65:C65"/>
    <mergeCell ref="AD73:AE73"/>
    <mergeCell ref="AD68:AE68"/>
    <mergeCell ref="A63:C63"/>
    <mergeCell ref="A54:C54"/>
    <mergeCell ref="A55:C55"/>
    <mergeCell ref="A57:C57"/>
    <mergeCell ref="A56:C56"/>
    <mergeCell ref="A60:C60"/>
    <mergeCell ref="T66:AA66"/>
    <mergeCell ref="BF51:BI51"/>
    <mergeCell ref="AN51:AO51"/>
    <mergeCell ref="AN56:AO56"/>
    <mergeCell ref="AN59:AO59"/>
    <mergeCell ref="AL52:AM52"/>
    <mergeCell ref="AJ56:AK56"/>
    <mergeCell ref="AL55:AM55"/>
    <mergeCell ref="AD64:AE64"/>
    <mergeCell ref="AH61:AI61"/>
    <mergeCell ref="AF60:AG60"/>
    <mergeCell ref="AH60:AI60"/>
    <mergeCell ref="AJ51:AK51"/>
    <mergeCell ref="AL51:AM51"/>
    <mergeCell ref="D59:E59"/>
    <mergeCell ref="AL61:AM61"/>
    <mergeCell ref="AN61:AO61"/>
    <mergeCell ref="AF61:AG61"/>
    <mergeCell ref="AD63:AE63"/>
    <mergeCell ref="F63:AA63"/>
    <mergeCell ref="F62:AA62"/>
    <mergeCell ref="A61:C61"/>
    <mergeCell ref="AB54:AC54"/>
    <mergeCell ref="A62:C62"/>
    <mergeCell ref="AD62:AE62"/>
    <mergeCell ref="F61:AA61"/>
    <mergeCell ref="F54:AA54"/>
    <mergeCell ref="A51:C51"/>
    <mergeCell ref="AB51:AC51"/>
    <mergeCell ref="F51:AA51"/>
    <mergeCell ref="F45:AA45"/>
    <mergeCell ref="A47:C47"/>
    <mergeCell ref="D51:E51"/>
    <mergeCell ref="A50:C50"/>
    <mergeCell ref="A49:AA49"/>
    <mergeCell ref="AB49:AC49"/>
    <mergeCell ref="AB52:AC52"/>
    <mergeCell ref="A52:C52"/>
    <mergeCell ref="A45:C45"/>
    <mergeCell ref="AD56:AE56"/>
    <mergeCell ref="F60:AA60"/>
    <mergeCell ref="D53:E53"/>
    <mergeCell ref="F53:AA53"/>
    <mergeCell ref="F59:AA59"/>
    <mergeCell ref="F58:AA58"/>
    <mergeCell ref="D57:E57"/>
    <mergeCell ref="D58:E58"/>
    <mergeCell ref="F56:AA56"/>
    <mergeCell ref="AB53:AC53"/>
    <mergeCell ref="AB50:AC50"/>
    <mergeCell ref="AD52:AE52"/>
    <mergeCell ref="AD48:AE48"/>
    <mergeCell ref="A59:C59"/>
    <mergeCell ref="D54:E54"/>
    <mergeCell ref="F55:AA55"/>
    <mergeCell ref="F91:AA91"/>
    <mergeCell ref="A97:C97"/>
    <mergeCell ref="BF36:BI36"/>
    <mergeCell ref="AB36:AC36"/>
    <mergeCell ref="AN36:AO36"/>
    <mergeCell ref="AL36:AM36"/>
    <mergeCell ref="AJ36:AK36"/>
    <mergeCell ref="AH36:AI36"/>
    <mergeCell ref="AF36:AG36"/>
    <mergeCell ref="AD36:AE36"/>
    <mergeCell ref="F36:AA36"/>
    <mergeCell ref="D60:E60"/>
    <mergeCell ref="D61:E61"/>
    <mergeCell ref="D62:E62"/>
    <mergeCell ref="D63:E63"/>
    <mergeCell ref="D64:E64"/>
    <mergeCell ref="AH71:AI71"/>
    <mergeCell ref="AH89:AI89"/>
    <mergeCell ref="AN89:AO89"/>
    <mergeCell ref="AF89:AG89"/>
    <mergeCell ref="AJ66:AK66"/>
    <mergeCell ref="F72:AA72"/>
    <mergeCell ref="AB70:AC70"/>
    <mergeCell ref="AJ78:AK78"/>
    <mergeCell ref="AL76:AM76"/>
    <mergeCell ref="AN86:AO86"/>
    <mergeCell ref="D83:E83"/>
    <mergeCell ref="AJ39:AK42"/>
    <mergeCell ref="AJ50:AK50"/>
    <mergeCell ref="AB96:AC96"/>
    <mergeCell ref="AD96:AE96"/>
    <mergeCell ref="D97:E97"/>
    <mergeCell ref="BD107:BD108"/>
    <mergeCell ref="BE107:BE108"/>
    <mergeCell ref="AY105:AY106"/>
    <mergeCell ref="AX105:AX106"/>
    <mergeCell ref="AZ107:AZ108"/>
    <mergeCell ref="BA107:BA108"/>
    <mergeCell ref="BD105:BD106"/>
    <mergeCell ref="BE105:BE106"/>
    <mergeCell ref="BA99:BA100"/>
    <mergeCell ref="AY97:AY98"/>
    <mergeCell ref="BB97:BB98"/>
    <mergeCell ref="BC97:BC98"/>
    <mergeCell ref="AT107:AT108"/>
    <mergeCell ref="AU107:AU108"/>
    <mergeCell ref="AV107:AV108"/>
    <mergeCell ref="AW107:AW108"/>
    <mergeCell ref="AU97:AU98"/>
    <mergeCell ref="AV97:AV98"/>
    <mergeCell ref="AW97:AW98"/>
    <mergeCell ref="AT99:AT100"/>
    <mergeCell ref="AU99:AU100"/>
    <mergeCell ref="AV99:AV100"/>
    <mergeCell ref="AW99:AW100"/>
    <mergeCell ref="AT101:AT102"/>
    <mergeCell ref="AU101:AU102"/>
    <mergeCell ref="AV101:AV102"/>
    <mergeCell ref="AW101:AW102"/>
    <mergeCell ref="AT105:AT106"/>
    <mergeCell ref="AU105:AU106"/>
    <mergeCell ref="AV105:AV106"/>
    <mergeCell ref="AW105:AW106"/>
    <mergeCell ref="BD101:BD102"/>
    <mergeCell ref="BE101:BE102"/>
    <mergeCell ref="AU103:AU104"/>
    <mergeCell ref="AV103:AV104"/>
    <mergeCell ref="AW103:AW104"/>
    <mergeCell ref="AX99:AX100"/>
    <mergeCell ref="AY99:AY100"/>
    <mergeCell ref="AZ101:AZ102"/>
    <mergeCell ref="BA101:BA102"/>
    <mergeCell ref="AX103:AX104"/>
    <mergeCell ref="AX97:AX98"/>
    <mergeCell ref="AW39:AW42"/>
    <mergeCell ref="AT43:AT47"/>
    <mergeCell ref="AU43:AU47"/>
    <mergeCell ref="BF103:BI104"/>
    <mergeCell ref="AY103:AY104"/>
    <mergeCell ref="AZ103:AZ104"/>
    <mergeCell ref="BA103:BA104"/>
    <mergeCell ref="BD103:BD104"/>
    <mergeCell ref="BE103:BE104"/>
    <mergeCell ref="BF96:BI96"/>
    <mergeCell ref="BF70:BI70"/>
    <mergeCell ref="BF89:BI89"/>
    <mergeCell ref="AZ96:BA96"/>
    <mergeCell ref="BB96:BC96"/>
    <mergeCell ref="BD96:BE96"/>
    <mergeCell ref="AV39:AV42"/>
    <mergeCell ref="BF50:BI50"/>
    <mergeCell ref="BF43:BI47"/>
    <mergeCell ref="BF39:BI42"/>
    <mergeCell ref="BF86:BI86"/>
    <mergeCell ref="AZ97:AZ98"/>
    <mergeCell ref="BA97:BA98"/>
    <mergeCell ref="BB105:BB106"/>
    <mergeCell ref="AX107:AX108"/>
    <mergeCell ref="AY107:AY108"/>
    <mergeCell ref="BC103:BC104"/>
    <mergeCell ref="AD101:AE102"/>
    <mergeCell ref="AJ96:AK96"/>
    <mergeCell ref="AL96:AM96"/>
    <mergeCell ref="AB107:AC108"/>
    <mergeCell ref="A99:C99"/>
    <mergeCell ref="BB101:BB102"/>
    <mergeCell ref="BC101:BC102"/>
    <mergeCell ref="AZ105:AZ106"/>
    <mergeCell ref="BA105:BA106"/>
    <mergeCell ref="BB107:BB108"/>
    <mergeCell ref="BC107:BC108"/>
    <mergeCell ref="AP105:AP106"/>
    <mergeCell ref="AQ105:AQ106"/>
    <mergeCell ref="AR105:AR106"/>
    <mergeCell ref="AS105:AS106"/>
    <mergeCell ref="AR103:AR104"/>
    <mergeCell ref="AD107:AE108"/>
    <mergeCell ref="A96:AA96"/>
    <mergeCell ref="D101:E101"/>
    <mergeCell ref="F101:AA101"/>
    <mergeCell ref="D103:E103"/>
    <mergeCell ref="A103:C103"/>
    <mergeCell ref="A102:C102"/>
    <mergeCell ref="D102:E102"/>
    <mergeCell ref="F102:AA102"/>
    <mergeCell ref="AV96:AW96"/>
    <mergeCell ref="AX96:AY96"/>
    <mergeCell ref="AR107:AR108"/>
    <mergeCell ref="A93:C93"/>
    <mergeCell ref="A94:C94"/>
    <mergeCell ref="A2:H2"/>
    <mergeCell ref="A6:O6"/>
    <mergeCell ref="A53:C53"/>
    <mergeCell ref="AD53:AE53"/>
    <mergeCell ref="F97:AA97"/>
    <mergeCell ref="F88:AA88"/>
    <mergeCell ref="F108:Z108"/>
    <mergeCell ref="F67:AA67"/>
    <mergeCell ref="AH37:AI37"/>
    <mergeCell ref="AJ37:AK37"/>
    <mergeCell ref="AL37:AM37"/>
    <mergeCell ref="F105:AA105"/>
    <mergeCell ref="F106:AA106"/>
    <mergeCell ref="AB105:AC106"/>
    <mergeCell ref="AD105:AE106"/>
    <mergeCell ref="AC5:AK5"/>
    <mergeCell ref="P3:AU3"/>
    <mergeCell ref="AT103:AT104"/>
    <mergeCell ref="AS99:AS100"/>
    <mergeCell ref="AP101:AP102"/>
    <mergeCell ref="AQ101:AQ102"/>
    <mergeCell ref="AR101:AR102"/>
    <mergeCell ref="AS101:AS102"/>
    <mergeCell ref="AP103:AP104"/>
    <mergeCell ref="AQ103:AQ104"/>
    <mergeCell ref="P4:AU4"/>
    <mergeCell ref="Y7:AG7"/>
    <mergeCell ref="F50:AA50"/>
    <mergeCell ref="AD51:AE51"/>
    <mergeCell ref="AD43:AE47"/>
  </mergeCells>
  <printOptions horizontalCentered="1"/>
  <pageMargins left="0.6692913385826772" right="0" top="0" bottom="0" header="0" footer="0"/>
  <pageSetup paperSize="8" scale="82" orientation="landscape" verticalDpi="0" r:id="rId1"/>
  <rowBreaks count="1" manualBreakCount="1">
    <brk id="11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168"/>
  <sheetViews>
    <sheetView topLeftCell="A61" workbookViewId="0">
      <selection activeCell="A95" sqref="A95:XFD95"/>
    </sheetView>
  </sheetViews>
  <sheetFormatPr defaultRowHeight="15" x14ac:dyDescent="0.25"/>
  <cols>
    <col min="1" max="1" width="2.5703125" customWidth="1"/>
    <col min="2" max="2" width="1.85546875" customWidth="1"/>
    <col min="3" max="4" width="2.140625" customWidth="1"/>
    <col min="5" max="6" width="2.5703125" customWidth="1"/>
    <col min="7" max="27" width="2.28515625" customWidth="1"/>
    <col min="28" max="28" width="2.42578125" style="44" customWidth="1"/>
    <col min="29" max="29" width="2.140625" style="44" customWidth="1"/>
    <col min="30" max="30" width="2.28515625" style="1" customWidth="1"/>
    <col min="31" max="33" width="2.140625" style="1" customWidth="1"/>
    <col min="34" max="34" width="2.42578125" style="1" customWidth="1"/>
    <col min="35" max="35" width="2.140625" style="1" customWidth="1"/>
    <col min="36" max="36" width="2" style="1" customWidth="1"/>
    <col min="37" max="37" width="2.140625" style="1" customWidth="1"/>
    <col min="38" max="38" width="2.42578125" style="1" customWidth="1"/>
    <col min="39" max="39" width="2.140625" style="1" customWidth="1"/>
    <col min="40" max="40" width="2.5703125" style="1" customWidth="1"/>
    <col min="41" max="41" width="2" style="1" customWidth="1"/>
    <col min="42" max="42" width="2.85546875" style="1" customWidth="1"/>
    <col min="43" max="48" width="2.42578125" style="1" customWidth="1"/>
    <col min="49" max="49" width="2.7109375" style="1" customWidth="1"/>
    <col min="50" max="57" width="2.42578125" style="1" customWidth="1"/>
    <col min="58" max="60" width="2.5703125" customWidth="1"/>
    <col min="61" max="61" width="2.42578125" customWidth="1"/>
  </cols>
  <sheetData>
    <row r="1" spans="1:61" ht="15.75" customHeight="1" x14ac:dyDescent="0.35">
      <c r="A1" s="2"/>
      <c r="B1" s="452" t="s">
        <v>36</v>
      </c>
      <c r="C1" s="452"/>
      <c r="D1" s="452"/>
      <c r="E1" s="452"/>
      <c r="F1" s="452"/>
      <c r="G1" s="452"/>
      <c r="H1" s="452"/>
      <c r="I1" s="452"/>
      <c r="J1" s="452"/>
      <c r="K1" s="452"/>
      <c r="L1" s="452"/>
      <c r="M1" s="452"/>
      <c r="N1" s="452"/>
      <c r="O1" s="452"/>
      <c r="P1" s="452"/>
      <c r="Q1" s="452"/>
      <c r="R1" s="452"/>
      <c r="S1" s="452"/>
      <c r="T1" s="452"/>
      <c r="U1" s="452"/>
      <c r="V1" s="452"/>
      <c r="W1" s="452"/>
      <c r="X1" s="452"/>
      <c r="Y1" s="452"/>
      <c r="Z1" s="452"/>
      <c r="AA1" s="452"/>
      <c r="AB1" s="452"/>
      <c r="AC1" s="452"/>
      <c r="AD1" s="452"/>
      <c r="AE1" s="452"/>
      <c r="AF1" s="452"/>
      <c r="AG1" s="452"/>
      <c r="AH1" s="452"/>
      <c r="AI1" s="452"/>
      <c r="AJ1" s="452"/>
      <c r="AK1" s="452"/>
      <c r="AL1" s="452"/>
      <c r="AM1" s="452"/>
      <c r="AN1" s="452"/>
      <c r="AO1" s="452"/>
      <c r="AP1" s="452"/>
      <c r="AQ1" s="452"/>
      <c r="AR1" s="452"/>
      <c r="AS1" s="452"/>
      <c r="AT1" s="452"/>
      <c r="AU1" s="452"/>
      <c r="AV1" s="452"/>
      <c r="AW1" s="452"/>
      <c r="AX1" s="452"/>
      <c r="AY1" s="452"/>
      <c r="AZ1" s="452"/>
      <c r="BA1" s="452"/>
      <c r="BB1" s="452"/>
      <c r="BC1" s="452"/>
      <c r="BD1" s="452"/>
      <c r="BE1" s="452"/>
      <c r="BF1" s="452"/>
      <c r="BG1" s="452"/>
      <c r="BH1" s="452"/>
    </row>
    <row r="2" spans="1:61" s="1" customFormat="1" ht="14.25" customHeight="1" x14ac:dyDescent="0.25">
      <c r="A2" s="3" t="s">
        <v>37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4"/>
      <c r="AC2" s="4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453" t="s">
        <v>38</v>
      </c>
      <c r="AU2" s="453"/>
      <c r="AV2" s="453"/>
      <c r="AW2" s="453"/>
      <c r="AX2" s="453"/>
      <c r="AY2" s="453"/>
      <c r="AZ2" s="453"/>
      <c r="BA2" s="453"/>
      <c r="BB2" s="453"/>
      <c r="BC2" s="453"/>
      <c r="BD2" s="453"/>
      <c r="BE2" s="453"/>
      <c r="BF2" s="453"/>
      <c r="BG2" s="453"/>
      <c r="BH2" s="453"/>
      <c r="BI2" s="453"/>
    </row>
    <row r="3" spans="1:61" s="1" customFormat="1" ht="14.25" customHeight="1" x14ac:dyDescent="0.25">
      <c r="V3" s="451" t="s">
        <v>107</v>
      </c>
      <c r="W3" s="451"/>
      <c r="X3" s="451"/>
      <c r="Y3" s="451"/>
      <c r="Z3" s="451"/>
      <c r="AA3" s="451"/>
      <c r="AB3" s="451"/>
      <c r="AC3" s="451"/>
      <c r="AD3" s="451"/>
      <c r="AE3" s="451"/>
      <c r="AF3" s="451"/>
      <c r="AG3" s="451"/>
      <c r="AH3" s="451"/>
      <c r="AI3" s="451"/>
      <c r="AJ3" s="451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</row>
    <row r="4" spans="1:61" s="1" customFormat="1" ht="14.25" customHeight="1" x14ac:dyDescent="0.25">
      <c r="A4" s="449" t="s">
        <v>39</v>
      </c>
      <c r="B4" s="449"/>
      <c r="C4" s="449"/>
      <c r="D4" s="449"/>
      <c r="E4" s="449"/>
      <c r="F4" s="449"/>
      <c r="G4" s="449"/>
      <c r="H4" s="449"/>
      <c r="I4" s="449"/>
      <c r="J4" s="449"/>
      <c r="K4" s="449"/>
      <c r="L4" s="449"/>
      <c r="M4" s="449"/>
      <c r="N4" s="449"/>
      <c r="O4" s="449"/>
      <c r="P4" s="3"/>
      <c r="Q4" s="3"/>
      <c r="R4" s="3"/>
      <c r="S4" s="3"/>
      <c r="T4" s="3"/>
      <c r="U4" s="3"/>
      <c r="V4" s="454" t="s">
        <v>40</v>
      </c>
      <c r="W4" s="454"/>
      <c r="X4" s="454"/>
      <c r="Y4" s="454"/>
      <c r="Z4" s="454"/>
      <c r="AA4" s="454"/>
      <c r="AB4" s="454"/>
      <c r="AC4" s="454"/>
      <c r="AD4" s="454"/>
      <c r="AE4" s="454"/>
      <c r="AF4" s="454"/>
      <c r="AG4" s="454"/>
      <c r="AH4" s="454"/>
      <c r="AI4" s="454"/>
      <c r="AJ4" s="454"/>
      <c r="AK4" s="5"/>
      <c r="AL4" s="5"/>
      <c r="AM4" s="5"/>
      <c r="AN4" s="5"/>
      <c r="AO4" s="5"/>
      <c r="AP4" s="5"/>
      <c r="AQ4" s="5"/>
      <c r="AR4" s="5"/>
      <c r="AS4" s="5"/>
      <c r="AT4" s="5"/>
      <c r="AU4" s="449" t="s">
        <v>41</v>
      </c>
      <c r="AV4" s="449"/>
      <c r="AW4" s="449"/>
      <c r="AX4" s="449"/>
      <c r="AY4" s="449"/>
      <c r="AZ4" s="449"/>
      <c r="BA4" s="449"/>
      <c r="BB4" s="449"/>
      <c r="BC4" s="449"/>
      <c r="BD4" s="449"/>
      <c r="BE4" s="449"/>
      <c r="BF4" s="449"/>
      <c r="BG4" s="449"/>
      <c r="BH4" s="449"/>
      <c r="BI4" s="449"/>
    </row>
    <row r="5" spans="1:61" s="1" customFormat="1" ht="14.25" customHeight="1" x14ac:dyDescent="0.25">
      <c r="A5" s="446" t="s">
        <v>42</v>
      </c>
      <c r="B5" s="446"/>
      <c r="C5" s="446"/>
      <c r="D5" s="446"/>
      <c r="E5" s="446"/>
      <c r="F5" s="446"/>
      <c r="G5" s="446"/>
      <c r="H5" s="446"/>
      <c r="I5" s="446"/>
      <c r="J5" s="446"/>
      <c r="K5" s="446"/>
      <c r="L5" s="44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4"/>
      <c r="AC5" s="4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447" t="s">
        <v>43</v>
      </c>
      <c r="AV5" s="448"/>
      <c r="AW5" s="448"/>
      <c r="AX5" s="448"/>
      <c r="AY5" s="448"/>
      <c r="AZ5" s="448"/>
      <c r="BA5" s="448"/>
      <c r="BB5" s="448"/>
      <c r="BC5" s="448"/>
      <c r="BD5" s="448"/>
      <c r="BE5" s="448"/>
      <c r="BF5" s="448"/>
      <c r="BG5" s="448"/>
      <c r="BH5" s="448"/>
      <c r="BI5" s="448"/>
    </row>
    <row r="6" spans="1:61" s="1" customFormat="1" ht="14.25" customHeight="1" x14ac:dyDescent="0.25">
      <c r="AB6" s="4"/>
      <c r="AC6" s="4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449" t="s">
        <v>44</v>
      </c>
      <c r="AV6" s="449"/>
      <c r="AW6" s="449"/>
      <c r="AX6" s="449"/>
      <c r="AY6" s="449"/>
      <c r="AZ6" s="449"/>
      <c r="BA6" s="449"/>
      <c r="BB6" s="449"/>
      <c r="BC6" s="449"/>
      <c r="BD6" s="449"/>
      <c r="BE6" s="449"/>
      <c r="BF6" s="449"/>
      <c r="BG6" s="449"/>
      <c r="BH6" s="449"/>
      <c r="BI6" s="449"/>
    </row>
    <row r="7" spans="1:61" s="1" customFormat="1" ht="14.25" customHeight="1" x14ac:dyDescent="0.25">
      <c r="A7" s="450" t="s">
        <v>45</v>
      </c>
      <c r="B7" s="450"/>
      <c r="C7" s="450"/>
      <c r="D7" s="450"/>
      <c r="E7" s="450"/>
      <c r="F7" s="450"/>
      <c r="G7" s="450"/>
      <c r="H7" s="450"/>
      <c r="I7" s="450"/>
      <c r="J7" s="450"/>
      <c r="K7" s="450"/>
      <c r="L7" s="450"/>
      <c r="M7" s="450"/>
      <c r="N7" s="450"/>
      <c r="O7" s="450"/>
      <c r="P7" s="3"/>
      <c r="Q7" s="3"/>
      <c r="R7" s="3"/>
      <c r="S7" s="3"/>
      <c r="T7" s="3"/>
      <c r="U7" s="451" t="s">
        <v>46</v>
      </c>
      <c r="V7" s="451"/>
      <c r="W7" s="451"/>
      <c r="X7" s="451"/>
      <c r="Y7" s="451"/>
      <c r="Z7" s="451"/>
      <c r="AA7" s="451"/>
      <c r="AB7" s="451"/>
      <c r="AC7" s="451"/>
      <c r="AD7" s="451"/>
      <c r="AE7" s="451"/>
      <c r="AF7" s="451"/>
      <c r="AG7" s="451"/>
      <c r="AH7" s="451"/>
      <c r="AI7" s="451"/>
      <c r="AJ7" s="451"/>
      <c r="AK7" s="451"/>
      <c r="AL7" s="451"/>
      <c r="AM7" s="451"/>
      <c r="AN7" s="451"/>
      <c r="AO7" s="451"/>
      <c r="AP7" s="3"/>
      <c r="AQ7" s="3"/>
      <c r="AR7" s="3"/>
      <c r="AS7" s="3"/>
      <c r="AT7" s="3"/>
      <c r="AU7" s="449" t="s">
        <v>47</v>
      </c>
      <c r="AV7" s="449"/>
      <c r="AW7" s="449"/>
      <c r="AX7" s="449"/>
      <c r="AY7" s="449"/>
      <c r="AZ7" s="449"/>
      <c r="BA7" s="449"/>
      <c r="BB7" s="449"/>
      <c r="BC7" s="449"/>
      <c r="BD7" s="449"/>
      <c r="BE7" s="449"/>
      <c r="BF7" s="449"/>
      <c r="BG7" s="449"/>
      <c r="BH7" s="449"/>
      <c r="BI7" s="449"/>
    </row>
    <row r="8" spans="1:61" ht="3" customHeight="1" x14ac:dyDescent="0.2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4"/>
      <c r="AC8" s="4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455"/>
      <c r="AV8" s="455"/>
      <c r="AW8" s="455"/>
      <c r="AX8" s="455"/>
      <c r="AY8" s="455"/>
      <c r="AZ8" s="455"/>
      <c r="BA8" s="455"/>
      <c r="BB8" s="455"/>
      <c r="BC8" s="455"/>
      <c r="BD8" s="455"/>
      <c r="BE8" s="455"/>
      <c r="BF8" s="455"/>
      <c r="BG8" s="455"/>
      <c r="BH8" s="455"/>
      <c r="BI8" s="455"/>
    </row>
    <row r="9" spans="1:61" s="8" customFormat="1" ht="17.25" customHeight="1" x14ac:dyDescent="0.25">
      <c r="A9" s="374" t="s">
        <v>48</v>
      </c>
      <c r="B9" s="306" t="s">
        <v>49</v>
      </c>
      <c r="C9" s="307"/>
      <c r="D9" s="307"/>
      <c r="E9" s="307"/>
      <c r="F9" s="382" t="s">
        <v>50</v>
      </c>
      <c r="G9" s="382"/>
      <c r="H9" s="382"/>
      <c r="I9" s="382"/>
      <c r="J9" s="309" t="s">
        <v>51</v>
      </c>
      <c r="K9" s="314" t="s">
        <v>52</v>
      </c>
      <c r="L9" s="315"/>
      <c r="M9" s="315"/>
      <c r="N9" s="396" t="s">
        <v>53</v>
      </c>
      <c r="O9" s="382" t="s">
        <v>54</v>
      </c>
      <c r="P9" s="382"/>
      <c r="Q9" s="382"/>
      <c r="R9" s="382"/>
      <c r="S9" s="306" t="s">
        <v>55</v>
      </c>
      <c r="T9" s="307"/>
      <c r="U9" s="307"/>
      <c r="V9" s="307"/>
      <c r="W9" s="309" t="s">
        <v>56</v>
      </c>
      <c r="X9" s="314" t="s">
        <v>57</v>
      </c>
      <c r="Y9" s="315"/>
      <c r="Z9" s="315"/>
      <c r="AA9" s="309" t="s">
        <v>58</v>
      </c>
      <c r="AB9" s="382" t="s">
        <v>59</v>
      </c>
      <c r="AC9" s="382"/>
      <c r="AD9" s="382"/>
      <c r="AE9" s="382"/>
      <c r="AF9" s="306" t="s">
        <v>60</v>
      </c>
      <c r="AG9" s="307"/>
      <c r="AH9" s="307"/>
      <c r="AI9" s="308"/>
      <c r="AJ9" s="382" t="s">
        <v>61</v>
      </c>
      <c r="AK9" s="382"/>
      <c r="AL9" s="382"/>
      <c r="AM9" s="382"/>
      <c r="AN9" s="309" t="s">
        <v>62</v>
      </c>
      <c r="AO9" s="314" t="s">
        <v>63</v>
      </c>
      <c r="AP9" s="315"/>
      <c r="AQ9" s="315"/>
      <c r="AR9" s="315"/>
      <c r="AS9" s="306" t="s">
        <v>64</v>
      </c>
      <c r="AT9" s="307"/>
      <c r="AU9" s="307"/>
      <c r="AV9" s="307"/>
      <c r="AW9" s="396" t="s">
        <v>65</v>
      </c>
      <c r="AX9" s="314" t="s">
        <v>66</v>
      </c>
      <c r="AY9" s="315"/>
      <c r="AZ9" s="315"/>
      <c r="BA9" s="315"/>
      <c r="BB9" s="316" t="s">
        <v>67</v>
      </c>
      <c r="BC9" s="316" t="s">
        <v>68</v>
      </c>
      <c r="BD9" s="316" t="s">
        <v>69</v>
      </c>
      <c r="BE9" s="316" t="s">
        <v>70</v>
      </c>
      <c r="BF9" s="316" t="s">
        <v>71</v>
      </c>
      <c r="BG9" s="379" t="s">
        <v>72</v>
      </c>
      <c r="BH9" s="379" t="s">
        <v>73</v>
      </c>
      <c r="BI9" s="379" t="s">
        <v>48</v>
      </c>
    </row>
    <row r="10" spans="1:61" s="8" customFormat="1" ht="15.75" customHeight="1" x14ac:dyDescent="0.25">
      <c r="A10" s="375"/>
      <c r="B10" s="50">
        <v>5</v>
      </c>
      <c r="C10" s="50">
        <v>12</v>
      </c>
      <c r="D10" s="50">
        <v>19</v>
      </c>
      <c r="E10" s="50">
        <v>26</v>
      </c>
      <c r="F10" s="50">
        <v>3</v>
      </c>
      <c r="G10" s="50">
        <v>10</v>
      </c>
      <c r="H10" s="50">
        <v>17</v>
      </c>
      <c r="I10" s="49">
        <v>24</v>
      </c>
      <c r="J10" s="310"/>
      <c r="K10" s="9">
        <v>7</v>
      </c>
      <c r="L10" s="50">
        <v>14</v>
      </c>
      <c r="M10" s="49">
        <v>21</v>
      </c>
      <c r="N10" s="396"/>
      <c r="O10" s="9">
        <v>5</v>
      </c>
      <c r="P10" s="50">
        <v>12</v>
      </c>
      <c r="Q10" s="50">
        <v>19</v>
      </c>
      <c r="R10" s="50">
        <v>26</v>
      </c>
      <c r="S10" s="50">
        <v>2</v>
      </c>
      <c r="T10" s="50">
        <v>9</v>
      </c>
      <c r="U10" s="50">
        <v>16</v>
      </c>
      <c r="V10" s="49">
        <v>23</v>
      </c>
      <c r="W10" s="310"/>
      <c r="X10" s="9">
        <v>6</v>
      </c>
      <c r="Y10" s="50">
        <v>13</v>
      </c>
      <c r="Z10" s="49">
        <v>20</v>
      </c>
      <c r="AA10" s="310"/>
      <c r="AB10" s="9">
        <v>6</v>
      </c>
      <c r="AC10" s="50">
        <v>13</v>
      </c>
      <c r="AD10" s="50">
        <v>20</v>
      </c>
      <c r="AE10" s="50">
        <v>37</v>
      </c>
      <c r="AF10" s="50">
        <v>3</v>
      </c>
      <c r="AG10" s="50">
        <v>10</v>
      </c>
      <c r="AH10" s="50">
        <v>17</v>
      </c>
      <c r="AI10" s="50">
        <v>24</v>
      </c>
      <c r="AJ10" s="50">
        <v>1</v>
      </c>
      <c r="AK10" s="50">
        <v>8</v>
      </c>
      <c r="AL10" s="50">
        <v>15</v>
      </c>
      <c r="AM10" s="50">
        <v>22</v>
      </c>
      <c r="AN10" s="310"/>
      <c r="AO10" s="9">
        <v>5</v>
      </c>
      <c r="AP10" s="50">
        <v>12</v>
      </c>
      <c r="AQ10" s="50">
        <v>19</v>
      </c>
      <c r="AR10" s="50">
        <v>26</v>
      </c>
      <c r="AS10" s="50">
        <v>3</v>
      </c>
      <c r="AT10" s="50">
        <v>10</v>
      </c>
      <c r="AU10" s="50">
        <v>17</v>
      </c>
      <c r="AV10" s="49">
        <v>24</v>
      </c>
      <c r="AW10" s="396"/>
      <c r="AX10" s="50">
        <v>7</v>
      </c>
      <c r="AY10" s="50">
        <v>14</v>
      </c>
      <c r="AZ10" s="50">
        <v>21</v>
      </c>
      <c r="BA10" s="50">
        <v>28</v>
      </c>
      <c r="BB10" s="317"/>
      <c r="BC10" s="317"/>
      <c r="BD10" s="317"/>
      <c r="BE10" s="317"/>
      <c r="BF10" s="317"/>
      <c r="BG10" s="380"/>
      <c r="BH10" s="380"/>
      <c r="BI10" s="380"/>
    </row>
    <row r="11" spans="1:61" s="8" customFormat="1" ht="14.25" customHeight="1" x14ac:dyDescent="0.25">
      <c r="A11" s="376"/>
      <c r="B11" s="50">
        <v>9</v>
      </c>
      <c r="C11" s="50">
        <v>16</v>
      </c>
      <c r="D11" s="50">
        <v>23</v>
      </c>
      <c r="E11" s="50">
        <v>30</v>
      </c>
      <c r="F11" s="50">
        <v>7</v>
      </c>
      <c r="G11" s="50">
        <v>14</v>
      </c>
      <c r="H11" s="50">
        <v>21</v>
      </c>
      <c r="I11" s="49">
        <v>28</v>
      </c>
      <c r="J11" s="311"/>
      <c r="K11" s="9">
        <v>11</v>
      </c>
      <c r="L11" s="50">
        <v>18</v>
      </c>
      <c r="M11" s="49">
        <v>25</v>
      </c>
      <c r="N11" s="396"/>
      <c r="O11" s="9">
        <v>9</v>
      </c>
      <c r="P11" s="50">
        <v>16</v>
      </c>
      <c r="Q11" s="50">
        <v>23</v>
      </c>
      <c r="R11" s="50">
        <v>30</v>
      </c>
      <c r="S11" s="50">
        <v>6</v>
      </c>
      <c r="T11" s="50">
        <v>13</v>
      </c>
      <c r="U11" s="50">
        <v>20</v>
      </c>
      <c r="V11" s="49">
        <v>27</v>
      </c>
      <c r="W11" s="311"/>
      <c r="X11" s="9">
        <v>10</v>
      </c>
      <c r="Y11" s="50">
        <v>17</v>
      </c>
      <c r="Z11" s="49">
        <v>24</v>
      </c>
      <c r="AA11" s="311"/>
      <c r="AB11" s="9">
        <v>10</v>
      </c>
      <c r="AC11" s="50">
        <v>17</v>
      </c>
      <c r="AD11" s="50">
        <v>24</v>
      </c>
      <c r="AE11" s="50">
        <v>31</v>
      </c>
      <c r="AF11" s="50">
        <v>7</v>
      </c>
      <c r="AG11" s="50">
        <v>14</v>
      </c>
      <c r="AH11" s="50">
        <v>21</v>
      </c>
      <c r="AI11" s="50">
        <v>28</v>
      </c>
      <c r="AJ11" s="50">
        <v>5</v>
      </c>
      <c r="AK11" s="50">
        <v>12</v>
      </c>
      <c r="AL11" s="50">
        <v>19</v>
      </c>
      <c r="AM11" s="50">
        <v>26</v>
      </c>
      <c r="AN11" s="311"/>
      <c r="AO11" s="9">
        <v>9</v>
      </c>
      <c r="AP11" s="50">
        <v>16</v>
      </c>
      <c r="AQ11" s="50">
        <v>23</v>
      </c>
      <c r="AR11" s="50">
        <v>30</v>
      </c>
      <c r="AS11" s="50">
        <v>7</v>
      </c>
      <c r="AT11" s="50">
        <v>14</v>
      </c>
      <c r="AU11" s="50">
        <v>21</v>
      </c>
      <c r="AV11" s="49">
        <v>28</v>
      </c>
      <c r="AW11" s="396"/>
      <c r="AX11" s="50">
        <v>11</v>
      </c>
      <c r="AY11" s="50">
        <v>18</v>
      </c>
      <c r="AZ11" s="50">
        <v>25</v>
      </c>
      <c r="BA11" s="50">
        <v>31</v>
      </c>
      <c r="BB11" s="318"/>
      <c r="BC11" s="318"/>
      <c r="BD11" s="318"/>
      <c r="BE11" s="318"/>
      <c r="BF11" s="318"/>
      <c r="BG11" s="381"/>
      <c r="BH11" s="381"/>
      <c r="BI11" s="381"/>
    </row>
    <row r="12" spans="1:61" s="8" customFormat="1" ht="12.75" customHeight="1" x14ac:dyDescent="0.25">
      <c r="A12" s="10" t="s">
        <v>74</v>
      </c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1"/>
      <c r="BH12" s="11"/>
      <c r="BI12" s="50" t="s">
        <v>74</v>
      </c>
    </row>
    <row r="13" spans="1:61" s="8" customFormat="1" ht="12.75" customHeight="1" x14ac:dyDescent="0.25">
      <c r="A13" s="10" t="s">
        <v>75</v>
      </c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1"/>
      <c r="BH13" s="11"/>
      <c r="BI13" s="50" t="s">
        <v>75</v>
      </c>
    </row>
    <row r="14" spans="1:61" s="8" customFormat="1" ht="12.75" customHeight="1" x14ac:dyDescent="0.25">
      <c r="A14" s="10" t="s">
        <v>76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1"/>
      <c r="BH14" s="11"/>
      <c r="BI14" s="50" t="s">
        <v>76</v>
      </c>
    </row>
    <row r="15" spans="1:61" s="8" customFormat="1" ht="12.75" customHeight="1" x14ac:dyDescent="0.25">
      <c r="A15" s="10" t="s">
        <v>77</v>
      </c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1"/>
      <c r="BH15" s="11"/>
      <c r="BI15" s="50" t="s">
        <v>77</v>
      </c>
    </row>
    <row r="16" spans="1:61" s="8" customFormat="1" ht="12.75" customHeight="1" x14ac:dyDescent="0.25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0"/>
      <c r="BC16" s="10"/>
      <c r="BD16" s="10"/>
      <c r="BE16" s="10"/>
      <c r="BF16" s="10"/>
      <c r="BG16" s="11"/>
      <c r="BH16" s="11"/>
      <c r="BI16" s="9"/>
    </row>
    <row r="17" spans="1:61" ht="2.25" customHeight="1" x14ac:dyDescent="0.25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4"/>
      <c r="AC17" s="4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13"/>
    </row>
    <row r="18" spans="1:61" s="15" customFormat="1" ht="12.75" customHeight="1" x14ac:dyDescent="0.3">
      <c r="A18" s="7"/>
      <c r="B18" s="456" t="s">
        <v>78</v>
      </c>
      <c r="C18" s="456"/>
      <c r="D18" s="456"/>
      <c r="E18" s="456"/>
      <c r="F18" s="456"/>
      <c r="G18" s="456"/>
      <c r="H18" s="7"/>
      <c r="I18" s="457" t="s">
        <v>110</v>
      </c>
      <c r="J18" s="457"/>
      <c r="K18" s="457"/>
      <c r="L18" s="457"/>
      <c r="M18" s="7"/>
      <c r="N18" s="458" t="s">
        <v>68</v>
      </c>
      <c r="O18" s="458"/>
      <c r="P18" s="458"/>
      <c r="Q18" s="458"/>
      <c r="R18" s="7"/>
      <c r="S18" s="7"/>
      <c r="T18" s="458" t="s">
        <v>79</v>
      </c>
      <c r="U18" s="458"/>
      <c r="V18" s="458"/>
      <c r="W18" s="458"/>
      <c r="X18" s="7"/>
      <c r="Y18" s="7"/>
      <c r="Z18" s="14" t="s">
        <v>70</v>
      </c>
      <c r="AB18" s="16"/>
      <c r="AC18" s="16"/>
      <c r="AD18" s="17"/>
      <c r="AE18" s="17"/>
      <c r="AF18" s="457" t="s">
        <v>69</v>
      </c>
      <c r="AG18" s="457"/>
      <c r="AH18" s="457"/>
      <c r="AI18" s="457"/>
      <c r="AJ18" s="457"/>
      <c r="AK18" s="18"/>
      <c r="AL18" s="457" t="s">
        <v>80</v>
      </c>
      <c r="AM18" s="457"/>
      <c r="AN18" s="457"/>
      <c r="AO18" s="457"/>
      <c r="AP18" s="457"/>
      <c r="AQ18" s="17"/>
      <c r="AR18" s="14" t="s">
        <v>81</v>
      </c>
      <c r="AT18" s="17"/>
      <c r="AU18" s="17"/>
      <c r="AV18" s="17"/>
      <c r="AW18" s="17"/>
      <c r="AX18" s="17"/>
      <c r="AY18" s="19" t="s">
        <v>72</v>
      </c>
      <c r="AZ18" s="17"/>
      <c r="BA18" s="17"/>
      <c r="BB18" s="17"/>
      <c r="BC18" s="17"/>
      <c r="BD18" s="17"/>
      <c r="BE18" s="17"/>
    </row>
    <row r="19" spans="1:61" s="22" customFormat="1" ht="12" customHeight="1" x14ac:dyDescent="0.25">
      <c r="A19" s="20"/>
      <c r="B19" s="20"/>
      <c r="C19" s="20"/>
      <c r="D19" s="20"/>
      <c r="E19" s="20"/>
      <c r="F19" s="20"/>
      <c r="G19" s="20"/>
      <c r="H19" s="20"/>
      <c r="I19" s="20"/>
      <c r="J19" s="48"/>
      <c r="K19" s="20"/>
      <c r="L19" s="20"/>
      <c r="M19" s="20"/>
      <c r="N19" s="20"/>
      <c r="O19" s="467" t="s">
        <v>82</v>
      </c>
      <c r="P19" s="467"/>
      <c r="Q19" s="21"/>
      <c r="R19" s="20"/>
      <c r="S19" s="20"/>
      <c r="T19" s="20"/>
      <c r="U19" s="468" t="s">
        <v>83</v>
      </c>
      <c r="V19" s="469"/>
      <c r="Y19" s="20"/>
      <c r="Z19" s="20"/>
      <c r="AA19" s="470" t="s">
        <v>84</v>
      </c>
      <c r="AB19" s="470"/>
      <c r="AC19" s="23"/>
      <c r="AD19" s="20"/>
      <c r="AE19" s="20"/>
      <c r="AF19" s="20"/>
      <c r="AG19" s="470" t="s">
        <v>85</v>
      </c>
      <c r="AH19" s="470"/>
      <c r="AI19" s="20"/>
      <c r="AJ19" s="20"/>
      <c r="AK19" s="24"/>
      <c r="AM19" s="323" t="s">
        <v>86</v>
      </c>
      <c r="AN19" s="324"/>
      <c r="AO19" s="20"/>
      <c r="AP19" s="20"/>
      <c r="AQ19" s="20"/>
      <c r="AR19" s="20"/>
      <c r="AS19" s="471" t="s">
        <v>87</v>
      </c>
      <c r="AT19" s="471"/>
      <c r="AU19" s="20"/>
      <c r="AV19" s="20"/>
      <c r="AW19" s="20"/>
      <c r="AX19" s="20"/>
      <c r="AY19" s="20"/>
      <c r="AZ19" s="459" t="s">
        <v>86</v>
      </c>
      <c r="BA19" s="460"/>
      <c r="BB19" s="20"/>
      <c r="BC19" s="20"/>
      <c r="BD19" s="20"/>
      <c r="BE19" s="20"/>
      <c r="BF19" s="20"/>
      <c r="BG19" s="25"/>
      <c r="BH19" s="26"/>
    </row>
    <row r="20" spans="1:61" ht="3.75" customHeight="1" x14ac:dyDescent="0.25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4"/>
      <c r="AC20" s="4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13"/>
    </row>
    <row r="21" spans="1:61" ht="12.75" customHeight="1" x14ac:dyDescent="0.25">
      <c r="A21" s="461" t="s">
        <v>88</v>
      </c>
      <c r="B21" s="461"/>
      <c r="C21" s="461"/>
      <c r="D21" s="462" t="s">
        <v>89</v>
      </c>
      <c r="E21" s="462"/>
      <c r="F21" s="463" t="s">
        <v>0</v>
      </c>
      <c r="G21" s="463"/>
      <c r="H21" s="463"/>
      <c r="I21" s="463"/>
      <c r="J21" s="463"/>
      <c r="K21" s="463"/>
      <c r="L21" s="463"/>
      <c r="M21" s="463"/>
      <c r="N21" s="463"/>
      <c r="O21" s="463"/>
      <c r="P21" s="463"/>
      <c r="Q21" s="463"/>
      <c r="R21" s="463"/>
      <c r="S21" s="463"/>
      <c r="T21" s="463"/>
      <c r="U21" s="463"/>
      <c r="V21" s="463"/>
      <c r="W21" s="463"/>
      <c r="X21" s="463"/>
      <c r="Y21" s="463"/>
      <c r="Z21" s="463"/>
      <c r="AA21" s="463"/>
      <c r="AB21" s="464" t="s">
        <v>1</v>
      </c>
      <c r="AC21" s="464"/>
      <c r="AD21" s="463" t="s">
        <v>2</v>
      </c>
      <c r="AE21" s="463"/>
      <c r="AF21" s="463"/>
      <c r="AG21" s="463"/>
      <c r="AH21" s="463"/>
      <c r="AI21" s="463"/>
      <c r="AJ21" s="463"/>
      <c r="AK21" s="463"/>
      <c r="AL21" s="463"/>
      <c r="AM21" s="463"/>
      <c r="AN21" s="463"/>
      <c r="AO21" s="463"/>
      <c r="AP21" s="465" t="s">
        <v>3</v>
      </c>
      <c r="AQ21" s="465"/>
      <c r="AR21" s="465"/>
      <c r="AS21" s="465"/>
      <c r="AT21" s="465"/>
      <c r="AU21" s="465"/>
      <c r="AV21" s="465"/>
      <c r="AW21" s="465"/>
      <c r="AX21" s="465"/>
      <c r="AY21" s="465"/>
      <c r="AZ21" s="465"/>
      <c r="BA21" s="465"/>
      <c r="BB21" s="465"/>
      <c r="BC21" s="465"/>
      <c r="BD21" s="465"/>
      <c r="BE21" s="465"/>
      <c r="BF21" s="461" t="s">
        <v>4</v>
      </c>
      <c r="BG21" s="461"/>
      <c r="BH21" s="461"/>
      <c r="BI21" s="461"/>
    </row>
    <row r="22" spans="1:61" ht="14.25" customHeight="1" x14ac:dyDescent="0.25">
      <c r="A22" s="461"/>
      <c r="B22" s="461"/>
      <c r="C22" s="461"/>
      <c r="D22" s="462"/>
      <c r="E22" s="462"/>
      <c r="F22" s="463"/>
      <c r="G22" s="463"/>
      <c r="H22" s="463"/>
      <c r="I22" s="463"/>
      <c r="J22" s="463"/>
      <c r="K22" s="463"/>
      <c r="L22" s="463"/>
      <c r="M22" s="463"/>
      <c r="N22" s="463"/>
      <c r="O22" s="463"/>
      <c r="P22" s="463"/>
      <c r="Q22" s="463"/>
      <c r="R22" s="463"/>
      <c r="S22" s="463"/>
      <c r="T22" s="463"/>
      <c r="U22" s="463"/>
      <c r="V22" s="463"/>
      <c r="W22" s="463"/>
      <c r="X22" s="463"/>
      <c r="Y22" s="463"/>
      <c r="Z22" s="463"/>
      <c r="AA22" s="463"/>
      <c r="AB22" s="464"/>
      <c r="AC22" s="464"/>
      <c r="AD22" s="463"/>
      <c r="AE22" s="463"/>
      <c r="AF22" s="463"/>
      <c r="AG22" s="463"/>
      <c r="AH22" s="463"/>
      <c r="AI22" s="463"/>
      <c r="AJ22" s="463"/>
      <c r="AK22" s="463"/>
      <c r="AL22" s="463"/>
      <c r="AM22" s="463"/>
      <c r="AN22" s="463"/>
      <c r="AO22" s="463"/>
      <c r="AP22" s="465">
        <v>1</v>
      </c>
      <c r="AQ22" s="465"/>
      <c r="AR22" s="465">
        <v>2</v>
      </c>
      <c r="AS22" s="465"/>
      <c r="AT22" s="465">
        <v>3</v>
      </c>
      <c r="AU22" s="465"/>
      <c r="AV22" s="465">
        <v>4</v>
      </c>
      <c r="AW22" s="465"/>
      <c r="AX22" s="465">
        <v>5</v>
      </c>
      <c r="AY22" s="465"/>
      <c r="AZ22" s="465">
        <v>6</v>
      </c>
      <c r="BA22" s="465"/>
      <c r="BB22" s="465">
        <v>7</v>
      </c>
      <c r="BC22" s="465"/>
      <c r="BD22" s="465">
        <v>8</v>
      </c>
      <c r="BE22" s="465"/>
      <c r="BF22" s="461"/>
      <c r="BG22" s="461"/>
      <c r="BH22" s="461"/>
      <c r="BI22" s="461"/>
    </row>
    <row r="23" spans="1:61" ht="29.25" customHeight="1" x14ac:dyDescent="0.25">
      <c r="A23" s="461"/>
      <c r="B23" s="461"/>
      <c r="C23" s="461"/>
      <c r="D23" s="462"/>
      <c r="E23" s="462"/>
      <c r="F23" s="463"/>
      <c r="G23" s="463"/>
      <c r="H23" s="463"/>
      <c r="I23" s="463"/>
      <c r="J23" s="463"/>
      <c r="K23" s="463"/>
      <c r="L23" s="463"/>
      <c r="M23" s="463"/>
      <c r="N23" s="463"/>
      <c r="O23" s="463"/>
      <c r="P23" s="463"/>
      <c r="Q23" s="463"/>
      <c r="R23" s="463"/>
      <c r="S23" s="463"/>
      <c r="T23" s="463"/>
      <c r="U23" s="463"/>
      <c r="V23" s="463"/>
      <c r="W23" s="463"/>
      <c r="X23" s="463"/>
      <c r="Y23" s="463"/>
      <c r="Z23" s="463"/>
      <c r="AA23" s="463"/>
      <c r="AB23" s="464"/>
      <c r="AC23" s="464"/>
      <c r="AD23" s="466" t="s">
        <v>5</v>
      </c>
      <c r="AE23" s="466"/>
      <c r="AF23" s="466" t="s">
        <v>90</v>
      </c>
      <c r="AG23" s="466"/>
      <c r="AH23" s="466" t="s">
        <v>6</v>
      </c>
      <c r="AI23" s="466"/>
      <c r="AJ23" s="466" t="s">
        <v>7</v>
      </c>
      <c r="AK23" s="466"/>
      <c r="AL23" s="466" t="s">
        <v>8</v>
      </c>
      <c r="AM23" s="466"/>
      <c r="AN23" s="466" t="s">
        <v>9</v>
      </c>
      <c r="AO23" s="466"/>
      <c r="AP23" s="53" t="s">
        <v>10</v>
      </c>
      <c r="AQ23" s="53" t="s">
        <v>11</v>
      </c>
      <c r="AR23" s="53" t="s">
        <v>10</v>
      </c>
      <c r="AS23" s="53" t="s">
        <v>11</v>
      </c>
      <c r="AT23" s="53" t="s">
        <v>10</v>
      </c>
      <c r="AU23" s="53" t="s">
        <v>11</v>
      </c>
      <c r="AV23" s="53" t="s">
        <v>10</v>
      </c>
      <c r="AW23" s="53" t="s">
        <v>11</v>
      </c>
      <c r="AX23" s="53" t="s">
        <v>10</v>
      </c>
      <c r="AY23" s="53" t="s">
        <v>11</v>
      </c>
      <c r="AZ23" s="53" t="s">
        <v>10</v>
      </c>
      <c r="BA23" s="53" t="s">
        <v>11</v>
      </c>
      <c r="BB23" s="53" t="s">
        <v>10</v>
      </c>
      <c r="BC23" s="53" t="s">
        <v>11</v>
      </c>
      <c r="BD23" s="53" t="s">
        <v>10</v>
      </c>
      <c r="BE23" s="53" t="s">
        <v>11</v>
      </c>
      <c r="BF23" s="461"/>
      <c r="BG23" s="461"/>
      <c r="BH23" s="461"/>
      <c r="BI23" s="461"/>
    </row>
    <row r="24" spans="1:61" ht="13.5" customHeight="1" x14ac:dyDescent="0.25">
      <c r="A24" s="474" t="s">
        <v>12</v>
      </c>
      <c r="B24" s="474"/>
      <c r="C24" s="474"/>
      <c r="D24" s="474"/>
      <c r="E24" s="474"/>
      <c r="F24" s="474"/>
      <c r="G24" s="474"/>
      <c r="H24" s="474"/>
      <c r="I24" s="474"/>
      <c r="J24" s="474"/>
      <c r="K24" s="474"/>
      <c r="L24" s="474"/>
      <c r="M24" s="474"/>
      <c r="N24" s="474"/>
      <c r="O24" s="474"/>
      <c r="P24" s="474"/>
      <c r="Q24" s="474"/>
      <c r="R24" s="474"/>
      <c r="S24" s="474"/>
      <c r="T24" s="474"/>
      <c r="U24" s="474"/>
      <c r="V24" s="474"/>
      <c r="W24" s="474"/>
      <c r="X24" s="474"/>
      <c r="Y24" s="474"/>
      <c r="Z24" s="474"/>
      <c r="AA24" s="474"/>
      <c r="AB24" s="472">
        <f>AB25+AB37</f>
        <v>36</v>
      </c>
      <c r="AC24" s="472"/>
      <c r="AD24" s="472">
        <f>AF24+AN24</f>
        <v>1208</v>
      </c>
      <c r="AE24" s="472"/>
      <c r="AF24" s="472">
        <f>AH24+AJ24+AL24</f>
        <v>704</v>
      </c>
      <c r="AG24" s="472"/>
      <c r="AH24" s="472">
        <f t="shared" ref="AH24" si="0">AH25+AH37</f>
        <v>176</v>
      </c>
      <c r="AI24" s="472"/>
      <c r="AJ24" s="472">
        <f t="shared" ref="AJ24" si="1">AJ25+AJ37</f>
        <v>528</v>
      </c>
      <c r="AK24" s="472"/>
      <c r="AL24" s="472">
        <f t="shared" ref="AL24" si="2">AL25+AL37</f>
        <v>0</v>
      </c>
      <c r="AM24" s="472"/>
      <c r="AN24" s="472">
        <f t="shared" ref="AN24" si="3">AN25+AN37</f>
        <v>504</v>
      </c>
      <c r="AO24" s="472"/>
      <c r="AP24" s="54">
        <f>AP25+AP37</f>
        <v>12</v>
      </c>
      <c r="AQ24" s="54">
        <f t="shared" ref="AQ24:BE24" si="4">AQ25+AQ37</f>
        <v>12</v>
      </c>
      <c r="AR24" s="54">
        <f t="shared" si="4"/>
        <v>12</v>
      </c>
      <c r="AS24" s="54">
        <f t="shared" si="4"/>
        <v>12</v>
      </c>
      <c r="AT24" s="54">
        <f t="shared" si="4"/>
        <v>10</v>
      </c>
      <c r="AU24" s="54">
        <f t="shared" si="4"/>
        <v>10</v>
      </c>
      <c r="AV24" s="54">
        <f t="shared" si="4"/>
        <v>2</v>
      </c>
      <c r="AW24" s="54">
        <f t="shared" si="4"/>
        <v>2</v>
      </c>
      <c r="AX24" s="54">
        <f t="shared" si="4"/>
        <v>0</v>
      </c>
      <c r="AY24" s="54">
        <f t="shared" si="4"/>
        <v>0</v>
      </c>
      <c r="AZ24" s="54">
        <f t="shared" si="4"/>
        <v>0</v>
      </c>
      <c r="BA24" s="54">
        <f t="shared" si="4"/>
        <v>0</v>
      </c>
      <c r="BB24" s="54">
        <f t="shared" si="4"/>
        <v>0</v>
      </c>
      <c r="BC24" s="54">
        <f t="shared" si="4"/>
        <v>0</v>
      </c>
      <c r="BD24" s="54">
        <f t="shared" si="4"/>
        <v>0</v>
      </c>
      <c r="BE24" s="54">
        <f t="shared" si="4"/>
        <v>0</v>
      </c>
      <c r="BF24" s="475"/>
      <c r="BG24" s="475"/>
      <c r="BH24" s="475"/>
      <c r="BI24" s="475"/>
    </row>
    <row r="25" spans="1:61" ht="13.5" customHeight="1" x14ac:dyDescent="0.25">
      <c r="A25" s="477" t="s">
        <v>13</v>
      </c>
      <c r="B25" s="477"/>
      <c r="C25" s="477"/>
      <c r="D25" s="477"/>
      <c r="E25" s="477"/>
      <c r="F25" s="477"/>
      <c r="G25" s="477"/>
      <c r="H25" s="477"/>
      <c r="I25" s="477"/>
      <c r="J25" s="477"/>
      <c r="K25" s="477"/>
      <c r="L25" s="477"/>
      <c r="M25" s="477"/>
      <c r="N25" s="477"/>
      <c r="O25" s="477"/>
      <c r="P25" s="477"/>
      <c r="Q25" s="477"/>
      <c r="R25" s="477"/>
      <c r="S25" s="477"/>
      <c r="T25" s="477"/>
      <c r="U25" s="477"/>
      <c r="V25" s="477"/>
      <c r="W25" s="477"/>
      <c r="X25" s="477"/>
      <c r="Y25" s="477"/>
      <c r="Z25" s="477"/>
      <c r="AA25" s="477"/>
      <c r="AB25" s="472">
        <f>SUM(AB26:AB36)</f>
        <v>32</v>
      </c>
      <c r="AC25" s="472"/>
      <c r="AD25" s="472">
        <f t="shared" ref="AD25:AD38" si="5">AF25+AN25</f>
        <v>1088</v>
      </c>
      <c r="AE25" s="472"/>
      <c r="AF25" s="472">
        <f t="shared" ref="AF25:AF41" si="6">AH25+AJ25+AL25</f>
        <v>640</v>
      </c>
      <c r="AG25" s="472"/>
      <c r="AH25" s="472">
        <f t="shared" ref="AH25" si="7">SUM(AH26:AH36)</f>
        <v>112</v>
      </c>
      <c r="AI25" s="472"/>
      <c r="AJ25" s="472">
        <f t="shared" ref="AJ25" si="8">SUM(AJ26:AJ36)</f>
        <v>528</v>
      </c>
      <c r="AK25" s="472"/>
      <c r="AL25" s="472">
        <f t="shared" ref="AL25" si="9">SUM(AL26:AL36)</f>
        <v>0</v>
      </c>
      <c r="AM25" s="472"/>
      <c r="AN25" s="472">
        <f t="shared" ref="AN25" si="10">SUM(AN26:AN36)</f>
        <v>448</v>
      </c>
      <c r="AO25" s="472"/>
      <c r="AP25" s="54">
        <f>AP26+AP27+AP28+AP29+AP30+AP31+AP32+AP33+AP34+AP35</f>
        <v>12</v>
      </c>
      <c r="AQ25" s="54">
        <f t="shared" ref="AQ25:BE25" si="11">AQ26+AQ27+AQ28+AQ29+AQ30+AQ31+AQ32+AQ33+AQ34+AQ35</f>
        <v>12</v>
      </c>
      <c r="AR25" s="54">
        <f t="shared" si="11"/>
        <v>12</v>
      </c>
      <c r="AS25" s="54">
        <f t="shared" si="11"/>
        <v>12</v>
      </c>
      <c r="AT25" s="54">
        <f t="shared" si="11"/>
        <v>8</v>
      </c>
      <c r="AU25" s="54">
        <f t="shared" si="11"/>
        <v>8</v>
      </c>
      <c r="AV25" s="54">
        <f t="shared" si="11"/>
        <v>0</v>
      </c>
      <c r="AW25" s="54">
        <f t="shared" si="11"/>
        <v>0</v>
      </c>
      <c r="AX25" s="54">
        <f t="shared" si="11"/>
        <v>0</v>
      </c>
      <c r="AY25" s="54">
        <f t="shared" si="11"/>
        <v>0</v>
      </c>
      <c r="AZ25" s="54">
        <f t="shared" si="11"/>
        <v>0</v>
      </c>
      <c r="BA25" s="54">
        <f t="shared" si="11"/>
        <v>0</v>
      </c>
      <c r="BB25" s="54">
        <f t="shared" si="11"/>
        <v>0</v>
      </c>
      <c r="BC25" s="54">
        <f t="shared" si="11"/>
        <v>0</v>
      </c>
      <c r="BD25" s="54">
        <f t="shared" si="11"/>
        <v>0</v>
      </c>
      <c r="BE25" s="54">
        <f t="shared" si="11"/>
        <v>0</v>
      </c>
      <c r="BF25" s="473"/>
      <c r="BG25" s="473"/>
      <c r="BH25" s="473"/>
      <c r="BI25" s="473"/>
    </row>
    <row r="26" spans="1:61" s="27" customFormat="1" ht="12" customHeight="1" x14ac:dyDescent="0.25">
      <c r="A26" s="480" t="s">
        <v>108</v>
      </c>
      <c r="B26" s="480"/>
      <c r="C26" s="480"/>
      <c r="D26" s="479" t="s">
        <v>91</v>
      </c>
      <c r="E26" s="479"/>
      <c r="F26" s="478" t="s">
        <v>14</v>
      </c>
      <c r="G26" s="478"/>
      <c r="H26" s="478"/>
      <c r="I26" s="478"/>
      <c r="J26" s="478"/>
      <c r="K26" s="478"/>
      <c r="L26" s="478"/>
      <c r="M26" s="478"/>
      <c r="N26" s="478"/>
      <c r="O26" s="478"/>
      <c r="P26" s="478"/>
      <c r="Q26" s="478"/>
      <c r="R26" s="478"/>
      <c r="S26" s="478"/>
      <c r="T26" s="478"/>
      <c r="U26" s="478"/>
      <c r="V26" s="478"/>
      <c r="W26" s="478"/>
      <c r="X26" s="478"/>
      <c r="Y26" s="478"/>
      <c r="Z26" s="478"/>
      <c r="AA26" s="478"/>
      <c r="AB26" s="476">
        <v>2</v>
      </c>
      <c r="AC26" s="476"/>
      <c r="AD26" s="476">
        <f t="shared" si="5"/>
        <v>60</v>
      </c>
      <c r="AE26" s="476"/>
      <c r="AF26" s="476">
        <f t="shared" si="6"/>
        <v>32</v>
      </c>
      <c r="AG26" s="476"/>
      <c r="AH26" s="476">
        <v>8</v>
      </c>
      <c r="AI26" s="476"/>
      <c r="AJ26" s="476">
        <v>24</v>
      </c>
      <c r="AK26" s="476"/>
      <c r="AL26" s="476">
        <v>0</v>
      </c>
      <c r="AM26" s="476"/>
      <c r="AN26" s="476">
        <v>28</v>
      </c>
      <c r="AO26" s="476"/>
      <c r="AP26" s="46">
        <v>2</v>
      </c>
      <c r="AQ26" s="46">
        <v>2</v>
      </c>
      <c r="AR26" s="46"/>
      <c r="AS26" s="46"/>
      <c r="AT26" s="46"/>
      <c r="AU26" s="46"/>
      <c r="AV26" s="46"/>
      <c r="AW26" s="46"/>
      <c r="AX26" s="46"/>
      <c r="AY26" s="46"/>
      <c r="AZ26" s="46"/>
      <c r="BA26" s="46"/>
      <c r="BB26" s="46"/>
      <c r="BC26" s="46"/>
      <c r="BD26" s="46"/>
      <c r="BE26" s="46"/>
      <c r="BF26" s="252" t="s">
        <v>15</v>
      </c>
      <c r="BG26" s="252"/>
      <c r="BH26" s="252"/>
      <c r="BI26" s="252"/>
    </row>
    <row r="27" spans="1:61" s="27" customFormat="1" ht="12" customHeight="1" x14ac:dyDescent="0.25">
      <c r="A27" s="479"/>
      <c r="B27" s="479"/>
      <c r="C27" s="479"/>
      <c r="D27" s="479"/>
      <c r="E27" s="479"/>
      <c r="F27" s="478" t="s">
        <v>16</v>
      </c>
      <c r="G27" s="478"/>
      <c r="H27" s="478"/>
      <c r="I27" s="478"/>
      <c r="J27" s="478"/>
      <c r="K27" s="478"/>
      <c r="L27" s="478"/>
      <c r="M27" s="478"/>
      <c r="N27" s="478"/>
      <c r="O27" s="478"/>
      <c r="P27" s="478"/>
      <c r="Q27" s="478"/>
      <c r="R27" s="478"/>
      <c r="S27" s="478"/>
      <c r="T27" s="478"/>
      <c r="U27" s="478"/>
      <c r="V27" s="478"/>
      <c r="W27" s="478"/>
      <c r="X27" s="478"/>
      <c r="Y27" s="478"/>
      <c r="Z27" s="478"/>
      <c r="AA27" s="478"/>
      <c r="AB27" s="476">
        <v>2</v>
      </c>
      <c r="AC27" s="476"/>
      <c r="AD27" s="476">
        <f t="shared" si="5"/>
        <v>60</v>
      </c>
      <c r="AE27" s="476"/>
      <c r="AF27" s="476">
        <f t="shared" si="6"/>
        <v>32</v>
      </c>
      <c r="AG27" s="476"/>
      <c r="AH27" s="476">
        <v>8</v>
      </c>
      <c r="AI27" s="476"/>
      <c r="AJ27" s="476">
        <v>24</v>
      </c>
      <c r="AK27" s="476"/>
      <c r="AL27" s="476">
        <v>0</v>
      </c>
      <c r="AM27" s="476"/>
      <c r="AN27" s="476">
        <v>28</v>
      </c>
      <c r="AO27" s="476"/>
      <c r="AP27" s="46"/>
      <c r="AQ27" s="46"/>
      <c r="AR27" s="46">
        <v>2</v>
      </c>
      <c r="AS27" s="46">
        <v>2</v>
      </c>
      <c r="AT27" s="46"/>
      <c r="AU27" s="46"/>
      <c r="AV27" s="46"/>
      <c r="AW27" s="46"/>
      <c r="AX27" s="46"/>
      <c r="AY27" s="46"/>
      <c r="AZ27" s="46"/>
      <c r="BA27" s="46"/>
      <c r="BB27" s="46"/>
      <c r="BC27" s="46"/>
      <c r="BD27" s="46"/>
      <c r="BE27" s="46"/>
      <c r="BF27" s="252" t="s">
        <v>17</v>
      </c>
      <c r="BG27" s="252"/>
      <c r="BH27" s="252"/>
      <c r="BI27" s="252"/>
    </row>
    <row r="28" spans="1:61" s="27" customFormat="1" ht="12" customHeight="1" x14ac:dyDescent="0.25">
      <c r="A28" s="207"/>
      <c r="B28" s="207"/>
      <c r="C28" s="207"/>
      <c r="D28" s="207"/>
      <c r="E28" s="207"/>
      <c r="F28" s="478" t="s">
        <v>18</v>
      </c>
      <c r="G28" s="478"/>
      <c r="H28" s="478"/>
      <c r="I28" s="478"/>
      <c r="J28" s="478"/>
      <c r="K28" s="478"/>
      <c r="L28" s="478"/>
      <c r="M28" s="478"/>
      <c r="N28" s="478"/>
      <c r="O28" s="478"/>
      <c r="P28" s="478"/>
      <c r="Q28" s="478"/>
      <c r="R28" s="478"/>
      <c r="S28" s="478"/>
      <c r="T28" s="478"/>
      <c r="U28" s="478"/>
      <c r="V28" s="478"/>
      <c r="W28" s="478"/>
      <c r="X28" s="478"/>
      <c r="Y28" s="478"/>
      <c r="Z28" s="478"/>
      <c r="AA28" s="478"/>
      <c r="AB28" s="476">
        <v>4</v>
      </c>
      <c r="AC28" s="476"/>
      <c r="AD28" s="476">
        <f t="shared" si="5"/>
        <v>120</v>
      </c>
      <c r="AE28" s="476"/>
      <c r="AF28" s="476">
        <f t="shared" si="6"/>
        <v>64</v>
      </c>
      <c r="AG28" s="476"/>
      <c r="AH28" s="476">
        <v>0</v>
      </c>
      <c r="AI28" s="476"/>
      <c r="AJ28" s="476">
        <v>64</v>
      </c>
      <c r="AK28" s="476"/>
      <c r="AL28" s="476">
        <v>0</v>
      </c>
      <c r="AM28" s="476"/>
      <c r="AN28" s="476">
        <v>56</v>
      </c>
      <c r="AO28" s="476"/>
      <c r="AP28" s="46">
        <v>4</v>
      </c>
      <c r="AQ28" s="46">
        <v>4</v>
      </c>
      <c r="AR28" s="46"/>
      <c r="AS28" s="46"/>
      <c r="AT28" s="46"/>
      <c r="AU28" s="46"/>
      <c r="AV28" s="46"/>
      <c r="AW28" s="46"/>
      <c r="AX28" s="46"/>
      <c r="AY28" s="46"/>
      <c r="AZ28" s="46"/>
      <c r="BA28" s="46"/>
      <c r="BB28" s="46"/>
      <c r="BC28" s="46"/>
      <c r="BD28" s="46"/>
      <c r="BE28" s="46"/>
      <c r="BF28" s="252" t="s">
        <v>15</v>
      </c>
      <c r="BG28" s="252"/>
      <c r="BH28" s="252"/>
      <c r="BI28" s="252"/>
    </row>
    <row r="29" spans="1:61" s="27" customFormat="1" ht="12" customHeight="1" x14ac:dyDescent="0.25">
      <c r="A29" s="207"/>
      <c r="B29" s="207"/>
      <c r="C29" s="207"/>
      <c r="D29" s="207"/>
      <c r="E29" s="207"/>
      <c r="F29" s="478" t="s">
        <v>19</v>
      </c>
      <c r="G29" s="478"/>
      <c r="H29" s="478"/>
      <c r="I29" s="478"/>
      <c r="J29" s="478"/>
      <c r="K29" s="478"/>
      <c r="L29" s="478"/>
      <c r="M29" s="478"/>
      <c r="N29" s="478"/>
      <c r="O29" s="478"/>
      <c r="P29" s="478"/>
      <c r="Q29" s="478"/>
      <c r="R29" s="478"/>
      <c r="S29" s="478"/>
      <c r="T29" s="478"/>
      <c r="U29" s="478"/>
      <c r="V29" s="478"/>
      <c r="W29" s="478"/>
      <c r="X29" s="478"/>
      <c r="Y29" s="478"/>
      <c r="Z29" s="478"/>
      <c r="AA29" s="478"/>
      <c r="AB29" s="476">
        <v>4</v>
      </c>
      <c r="AC29" s="476"/>
      <c r="AD29" s="476">
        <f t="shared" si="5"/>
        <v>120</v>
      </c>
      <c r="AE29" s="476"/>
      <c r="AF29" s="476">
        <f t="shared" si="6"/>
        <v>64</v>
      </c>
      <c r="AG29" s="476"/>
      <c r="AH29" s="476">
        <v>0</v>
      </c>
      <c r="AI29" s="476"/>
      <c r="AJ29" s="476">
        <v>64</v>
      </c>
      <c r="AK29" s="476"/>
      <c r="AL29" s="476">
        <v>0</v>
      </c>
      <c r="AM29" s="476"/>
      <c r="AN29" s="476">
        <v>56</v>
      </c>
      <c r="AO29" s="476"/>
      <c r="AP29" s="46"/>
      <c r="AQ29" s="46"/>
      <c r="AR29" s="46">
        <v>4</v>
      </c>
      <c r="AS29" s="46">
        <v>4</v>
      </c>
      <c r="AT29" s="46"/>
      <c r="AU29" s="46"/>
      <c r="AV29" s="46"/>
      <c r="AW29" s="46"/>
      <c r="AX29" s="46"/>
      <c r="AY29" s="46"/>
      <c r="AZ29" s="46"/>
      <c r="BA29" s="46"/>
      <c r="BB29" s="46"/>
      <c r="BC29" s="46"/>
      <c r="BD29" s="46"/>
      <c r="BE29" s="46"/>
      <c r="BF29" s="252" t="s">
        <v>15</v>
      </c>
      <c r="BG29" s="252"/>
      <c r="BH29" s="252"/>
      <c r="BI29" s="252"/>
    </row>
    <row r="30" spans="1:61" s="27" customFormat="1" ht="12" customHeight="1" x14ac:dyDescent="0.25">
      <c r="A30" s="207"/>
      <c r="B30" s="207"/>
      <c r="C30" s="207"/>
      <c r="D30" s="207"/>
      <c r="E30" s="207"/>
      <c r="F30" s="478" t="s">
        <v>20</v>
      </c>
      <c r="G30" s="478"/>
      <c r="H30" s="478"/>
      <c r="I30" s="478"/>
      <c r="J30" s="478"/>
      <c r="K30" s="478"/>
      <c r="L30" s="478"/>
      <c r="M30" s="478"/>
      <c r="N30" s="478"/>
      <c r="O30" s="478"/>
      <c r="P30" s="478"/>
      <c r="Q30" s="478"/>
      <c r="R30" s="478"/>
      <c r="S30" s="478"/>
      <c r="T30" s="478"/>
      <c r="U30" s="478"/>
      <c r="V30" s="478"/>
      <c r="W30" s="478"/>
      <c r="X30" s="478"/>
      <c r="Y30" s="478"/>
      <c r="Z30" s="478"/>
      <c r="AA30" s="478"/>
      <c r="AB30" s="476">
        <v>4</v>
      </c>
      <c r="AC30" s="476"/>
      <c r="AD30" s="476">
        <f t="shared" si="5"/>
        <v>120</v>
      </c>
      <c r="AE30" s="476"/>
      <c r="AF30" s="476">
        <f t="shared" si="6"/>
        <v>64</v>
      </c>
      <c r="AG30" s="476"/>
      <c r="AH30" s="476">
        <v>0</v>
      </c>
      <c r="AI30" s="476"/>
      <c r="AJ30" s="476">
        <v>64</v>
      </c>
      <c r="AK30" s="476"/>
      <c r="AL30" s="476">
        <v>0</v>
      </c>
      <c r="AM30" s="476"/>
      <c r="AN30" s="476">
        <v>56</v>
      </c>
      <c r="AO30" s="476"/>
      <c r="AP30" s="46">
        <v>4</v>
      </c>
      <c r="AQ30" s="46">
        <v>4</v>
      </c>
      <c r="AR30" s="46"/>
      <c r="AS30" s="46"/>
      <c r="AT30" s="46"/>
      <c r="AU30" s="46"/>
      <c r="AV30" s="46"/>
      <c r="AW30" s="46"/>
      <c r="AX30" s="46"/>
      <c r="AY30" s="46"/>
      <c r="AZ30" s="46"/>
      <c r="BA30" s="46"/>
      <c r="BB30" s="46"/>
      <c r="BC30" s="46"/>
      <c r="BD30" s="46"/>
      <c r="BE30" s="46"/>
      <c r="BF30" s="252" t="s">
        <v>15</v>
      </c>
      <c r="BG30" s="252"/>
      <c r="BH30" s="252"/>
      <c r="BI30" s="252"/>
    </row>
    <row r="31" spans="1:61" s="27" customFormat="1" ht="12" customHeight="1" x14ac:dyDescent="0.25">
      <c r="A31" s="207"/>
      <c r="B31" s="207"/>
      <c r="C31" s="207"/>
      <c r="D31" s="207"/>
      <c r="E31" s="207"/>
      <c r="F31" s="478" t="s">
        <v>21</v>
      </c>
      <c r="G31" s="478"/>
      <c r="H31" s="478"/>
      <c r="I31" s="478"/>
      <c r="J31" s="478"/>
      <c r="K31" s="478"/>
      <c r="L31" s="478"/>
      <c r="M31" s="478"/>
      <c r="N31" s="478"/>
      <c r="O31" s="478"/>
      <c r="P31" s="478"/>
      <c r="Q31" s="478"/>
      <c r="R31" s="478"/>
      <c r="S31" s="478"/>
      <c r="T31" s="478"/>
      <c r="U31" s="478"/>
      <c r="V31" s="478"/>
      <c r="W31" s="478"/>
      <c r="X31" s="478"/>
      <c r="Y31" s="478"/>
      <c r="Z31" s="478"/>
      <c r="AA31" s="478"/>
      <c r="AB31" s="476">
        <v>4</v>
      </c>
      <c r="AC31" s="476"/>
      <c r="AD31" s="476">
        <f t="shared" si="5"/>
        <v>120</v>
      </c>
      <c r="AE31" s="476"/>
      <c r="AF31" s="476">
        <f t="shared" si="6"/>
        <v>64</v>
      </c>
      <c r="AG31" s="476"/>
      <c r="AH31" s="476">
        <v>0</v>
      </c>
      <c r="AI31" s="476"/>
      <c r="AJ31" s="476">
        <v>64</v>
      </c>
      <c r="AK31" s="476"/>
      <c r="AL31" s="476">
        <v>0</v>
      </c>
      <c r="AM31" s="476"/>
      <c r="AN31" s="476">
        <v>56</v>
      </c>
      <c r="AO31" s="476"/>
      <c r="AP31" s="46"/>
      <c r="AQ31" s="46"/>
      <c r="AR31" s="46">
        <v>4</v>
      </c>
      <c r="AS31" s="46">
        <v>4</v>
      </c>
      <c r="AT31" s="46"/>
      <c r="AU31" s="46"/>
      <c r="AV31" s="46"/>
      <c r="AW31" s="46"/>
      <c r="AX31" s="46"/>
      <c r="AY31" s="46"/>
      <c r="AZ31" s="46"/>
      <c r="BA31" s="46"/>
      <c r="BB31" s="46"/>
      <c r="BC31" s="46"/>
      <c r="BD31" s="46"/>
      <c r="BE31" s="46"/>
      <c r="BF31" s="252" t="s">
        <v>15</v>
      </c>
      <c r="BG31" s="252"/>
      <c r="BH31" s="252"/>
      <c r="BI31" s="252"/>
    </row>
    <row r="32" spans="1:61" s="27" customFormat="1" ht="12" customHeight="1" x14ac:dyDescent="0.25">
      <c r="A32" s="481"/>
      <c r="B32" s="481"/>
      <c r="C32" s="481"/>
      <c r="D32" s="481"/>
      <c r="E32" s="481"/>
      <c r="F32" s="478" t="s">
        <v>102</v>
      </c>
      <c r="G32" s="478"/>
      <c r="H32" s="478"/>
      <c r="I32" s="478"/>
      <c r="J32" s="478"/>
      <c r="K32" s="478"/>
      <c r="L32" s="478"/>
      <c r="M32" s="478"/>
      <c r="N32" s="478"/>
      <c r="O32" s="478"/>
      <c r="P32" s="478"/>
      <c r="Q32" s="478"/>
      <c r="R32" s="478"/>
      <c r="S32" s="478"/>
      <c r="T32" s="478"/>
      <c r="U32" s="478"/>
      <c r="V32" s="478"/>
      <c r="W32" s="478"/>
      <c r="X32" s="478"/>
      <c r="Y32" s="478"/>
      <c r="Z32" s="478"/>
      <c r="AA32" s="478"/>
      <c r="AB32" s="476">
        <v>4</v>
      </c>
      <c r="AC32" s="476"/>
      <c r="AD32" s="476">
        <f t="shared" si="5"/>
        <v>120</v>
      </c>
      <c r="AE32" s="476"/>
      <c r="AF32" s="476">
        <f t="shared" si="6"/>
        <v>64</v>
      </c>
      <c r="AG32" s="476"/>
      <c r="AH32" s="476">
        <v>0</v>
      </c>
      <c r="AI32" s="476"/>
      <c r="AJ32" s="476">
        <v>64</v>
      </c>
      <c r="AK32" s="476"/>
      <c r="AL32" s="476">
        <v>0</v>
      </c>
      <c r="AM32" s="476"/>
      <c r="AN32" s="476">
        <v>56</v>
      </c>
      <c r="AO32" s="476"/>
      <c r="AP32" s="46"/>
      <c r="AQ32" s="46"/>
      <c r="AR32" s="46"/>
      <c r="AS32" s="46"/>
      <c r="AT32" s="46">
        <v>4</v>
      </c>
      <c r="AU32" s="46">
        <v>4</v>
      </c>
      <c r="AV32" s="46"/>
      <c r="AW32" s="46"/>
      <c r="AX32" s="46"/>
      <c r="AY32" s="46"/>
      <c r="AZ32" s="46"/>
      <c r="BA32" s="46"/>
      <c r="BB32" s="46"/>
      <c r="BC32" s="46"/>
      <c r="BD32" s="46"/>
      <c r="BE32" s="46"/>
      <c r="BF32" s="252" t="s">
        <v>17</v>
      </c>
      <c r="BG32" s="252"/>
      <c r="BH32" s="252"/>
      <c r="BI32" s="252"/>
    </row>
    <row r="33" spans="1:61" s="27" customFormat="1" ht="12" customHeight="1" x14ac:dyDescent="0.25">
      <c r="A33" s="479"/>
      <c r="B33" s="479"/>
      <c r="C33" s="479"/>
      <c r="D33" s="479"/>
      <c r="E33" s="479"/>
      <c r="F33" s="478" t="s">
        <v>22</v>
      </c>
      <c r="G33" s="478"/>
      <c r="H33" s="478"/>
      <c r="I33" s="478"/>
      <c r="J33" s="478"/>
      <c r="K33" s="478"/>
      <c r="L33" s="478"/>
      <c r="M33" s="478"/>
      <c r="N33" s="478"/>
      <c r="O33" s="478"/>
      <c r="P33" s="478"/>
      <c r="Q33" s="478"/>
      <c r="R33" s="478"/>
      <c r="S33" s="478"/>
      <c r="T33" s="478"/>
      <c r="U33" s="478"/>
      <c r="V33" s="478"/>
      <c r="W33" s="478"/>
      <c r="X33" s="478"/>
      <c r="Y33" s="478"/>
      <c r="Z33" s="478"/>
      <c r="AA33" s="478"/>
      <c r="AB33" s="476">
        <v>2</v>
      </c>
      <c r="AC33" s="476"/>
      <c r="AD33" s="476">
        <f t="shared" si="5"/>
        <v>60</v>
      </c>
      <c r="AE33" s="476"/>
      <c r="AF33" s="476">
        <f t="shared" si="6"/>
        <v>32</v>
      </c>
      <c r="AG33" s="476"/>
      <c r="AH33" s="476">
        <v>24</v>
      </c>
      <c r="AI33" s="476"/>
      <c r="AJ33" s="476">
        <v>8</v>
      </c>
      <c r="AK33" s="476"/>
      <c r="AL33" s="476">
        <v>0</v>
      </c>
      <c r="AM33" s="476"/>
      <c r="AN33" s="476">
        <v>28</v>
      </c>
      <c r="AO33" s="476"/>
      <c r="AP33" s="46">
        <v>2</v>
      </c>
      <c r="AQ33" s="46">
        <v>2</v>
      </c>
      <c r="AR33" s="46"/>
      <c r="AS33" s="46"/>
      <c r="AT33" s="46"/>
      <c r="AU33" s="46"/>
      <c r="AV33" s="46"/>
      <c r="AW33" s="46"/>
      <c r="AX33" s="46"/>
      <c r="AY33" s="46"/>
      <c r="AZ33" s="46"/>
      <c r="BA33" s="46"/>
      <c r="BB33" s="46"/>
      <c r="BC33" s="46"/>
      <c r="BD33" s="46"/>
      <c r="BE33" s="46"/>
      <c r="BF33" s="252" t="s">
        <v>15</v>
      </c>
      <c r="BG33" s="252"/>
      <c r="BH33" s="252"/>
      <c r="BI33" s="252"/>
    </row>
    <row r="34" spans="1:61" s="27" customFormat="1" ht="12" customHeight="1" x14ac:dyDescent="0.25">
      <c r="A34" s="479"/>
      <c r="B34" s="479"/>
      <c r="C34" s="479"/>
      <c r="D34" s="479"/>
      <c r="E34" s="479"/>
      <c r="F34" s="478" t="s">
        <v>23</v>
      </c>
      <c r="G34" s="478"/>
      <c r="H34" s="478"/>
      <c r="I34" s="478"/>
      <c r="J34" s="478"/>
      <c r="K34" s="478"/>
      <c r="L34" s="478"/>
      <c r="M34" s="478"/>
      <c r="N34" s="478"/>
      <c r="O34" s="478"/>
      <c r="P34" s="478"/>
      <c r="Q34" s="478"/>
      <c r="R34" s="478"/>
      <c r="S34" s="478"/>
      <c r="T34" s="478"/>
      <c r="U34" s="478"/>
      <c r="V34" s="478"/>
      <c r="W34" s="478"/>
      <c r="X34" s="478"/>
      <c r="Y34" s="478"/>
      <c r="Z34" s="478"/>
      <c r="AA34" s="478"/>
      <c r="AB34" s="476">
        <v>2</v>
      </c>
      <c r="AC34" s="476"/>
      <c r="AD34" s="476">
        <f t="shared" si="5"/>
        <v>60</v>
      </c>
      <c r="AE34" s="476"/>
      <c r="AF34" s="476">
        <f t="shared" si="6"/>
        <v>32</v>
      </c>
      <c r="AG34" s="476"/>
      <c r="AH34" s="476">
        <v>24</v>
      </c>
      <c r="AI34" s="476"/>
      <c r="AJ34" s="476">
        <v>8</v>
      </c>
      <c r="AK34" s="476"/>
      <c r="AL34" s="476">
        <v>0</v>
      </c>
      <c r="AM34" s="476"/>
      <c r="AN34" s="476">
        <v>28</v>
      </c>
      <c r="AO34" s="476"/>
      <c r="AP34" s="46"/>
      <c r="AQ34" s="46"/>
      <c r="AR34" s="46">
        <v>2</v>
      </c>
      <c r="AS34" s="46">
        <v>2</v>
      </c>
      <c r="AT34" s="46"/>
      <c r="AU34" s="46"/>
      <c r="AV34" s="46"/>
      <c r="AW34" s="46"/>
      <c r="AX34" s="46"/>
      <c r="AY34" s="46"/>
      <c r="AZ34" s="46"/>
      <c r="BA34" s="46"/>
      <c r="BB34" s="46"/>
      <c r="BC34" s="46"/>
      <c r="BD34" s="46"/>
      <c r="BE34" s="46"/>
      <c r="BF34" s="252" t="s">
        <v>17</v>
      </c>
      <c r="BG34" s="252"/>
      <c r="BH34" s="252"/>
      <c r="BI34" s="252"/>
    </row>
    <row r="35" spans="1:61" s="27" customFormat="1" ht="12" customHeight="1" x14ac:dyDescent="0.25">
      <c r="A35" s="479"/>
      <c r="B35" s="479"/>
      <c r="C35" s="479"/>
      <c r="D35" s="479"/>
      <c r="E35" s="479"/>
      <c r="F35" s="478" t="s">
        <v>109</v>
      </c>
      <c r="G35" s="478"/>
      <c r="H35" s="478"/>
      <c r="I35" s="478"/>
      <c r="J35" s="478"/>
      <c r="K35" s="478"/>
      <c r="L35" s="478"/>
      <c r="M35" s="478"/>
      <c r="N35" s="478"/>
      <c r="O35" s="478"/>
      <c r="P35" s="478"/>
      <c r="Q35" s="478"/>
      <c r="R35" s="478"/>
      <c r="S35" s="478"/>
      <c r="T35" s="478"/>
      <c r="U35" s="478"/>
      <c r="V35" s="478"/>
      <c r="W35" s="478"/>
      <c r="X35" s="478"/>
      <c r="Y35" s="478"/>
      <c r="Z35" s="478"/>
      <c r="AA35" s="478"/>
      <c r="AB35" s="476">
        <v>4</v>
      </c>
      <c r="AC35" s="476"/>
      <c r="AD35" s="476">
        <f t="shared" si="5"/>
        <v>120</v>
      </c>
      <c r="AE35" s="476"/>
      <c r="AF35" s="476">
        <f t="shared" si="6"/>
        <v>64</v>
      </c>
      <c r="AG35" s="476"/>
      <c r="AH35" s="476">
        <v>48</v>
      </c>
      <c r="AI35" s="476"/>
      <c r="AJ35" s="476">
        <v>16</v>
      </c>
      <c r="AK35" s="476"/>
      <c r="AL35" s="476">
        <v>0</v>
      </c>
      <c r="AM35" s="476"/>
      <c r="AN35" s="476">
        <v>56</v>
      </c>
      <c r="AO35" s="476"/>
      <c r="AP35" s="46"/>
      <c r="AQ35" s="46"/>
      <c r="AR35" s="46"/>
      <c r="AS35" s="46"/>
      <c r="AT35" s="46">
        <v>4</v>
      </c>
      <c r="AU35" s="46">
        <v>4</v>
      </c>
      <c r="AV35" s="46"/>
      <c r="AW35" s="46"/>
      <c r="AX35" s="46"/>
      <c r="AY35" s="46"/>
      <c r="AZ35" s="46"/>
      <c r="BA35" s="46"/>
      <c r="BB35" s="46"/>
      <c r="BC35" s="46"/>
      <c r="BD35" s="46"/>
      <c r="BE35" s="46"/>
      <c r="BF35" s="252" t="s">
        <v>17</v>
      </c>
      <c r="BG35" s="252"/>
      <c r="BH35" s="252"/>
      <c r="BI35" s="252"/>
    </row>
    <row r="36" spans="1:61" s="27" customFormat="1" ht="12" customHeight="1" x14ac:dyDescent="0.25">
      <c r="A36" s="479"/>
      <c r="B36" s="479"/>
      <c r="C36" s="479"/>
      <c r="D36" s="479"/>
      <c r="E36" s="479"/>
      <c r="F36" s="478" t="s">
        <v>24</v>
      </c>
      <c r="G36" s="478"/>
      <c r="H36" s="478"/>
      <c r="I36" s="478"/>
      <c r="J36" s="478"/>
      <c r="K36" s="478"/>
      <c r="L36" s="478"/>
      <c r="M36" s="478"/>
      <c r="N36" s="478"/>
      <c r="O36" s="478"/>
      <c r="P36" s="478"/>
      <c r="Q36" s="478"/>
      <c r="R36" s="478"/>
      <c r="S36" s="478"/>
      <c r="T36" s="478"/>
      <c r="U36" s="478"/>
      <c r="V36" s="478"/>
      <c r="W36" s="478"/>
      <c r="X36" s="478"/>
      <c r="Y36" s="478"/>
      <c r="Z36" s="478"/>
      <c r="AA36" s="478"/>
      <c r="AB36" s="482"/>
      <c r="AC36" s="482"/>
      <c r="AD36" s="476">
        <f t="shared" si="5"/>
        <v>128</v>
      </c>
      <c r="AE36" s="476"/>
      <c r="AF36" s="476">
        <f t="shared" si="6"/>
        <v>128</v>
      </c>
      <c r="AG36" s="476"/>
      <c r="AH36" s="482"/>
      <c r="AI36" s="482"/>
      <c r="AJ36" s="482">
        <v>128</v>
      </c>
      <c r="AK36" s="482"/>
      <c r="AL36" s="482"/>
      <c r="AM36" s="482"/>
      <c r="AN36" s="482"/>
      <c r="AO36" s="482"/>
      <c r="AP36" s="46"/>
      <c r="AQ36" s="46" t="s">
        <v>25</v>
      </c>
      <c r="AR36" s="46"/>
      <c r="AS36" s="46" t="s">
        <v>25</v>
      </c>
      <c r="AT36" s="46"/>
      <c r="AU36" s="46" t="s">
        <v>25</v>
      </c>
      <c r="AV36" s="46"/>
      <c r="AW36" s="46" t="s">
        <v>25</v>
      </c>
      <c r="AX36" s="46"/>
      <c r="AY36" s="46"/>
      <c r="AZ36" s="46"/>
      <c r="BA36" s="46"/>
      <c r="BB36" s="46"/>
      <c r="BC36" s="46"/>
      <c r="BD36" s="46"/>
      <c r="BE36" s="46"/>
      <c r="BF36" s="252" t="s">
        <v>15</v>
      </c>
      <c r="BG36" s="252"/>
      <c r="BH36" s="252"/>
      <c r="BI36" s="252"/>
    </row>
    <row r="37" spans="1:61" ht="11.25" customHeight="1" x14ac:dyDescent="0.25">
      <c r="A37" s="477" t="s">
        <v>26</v>
      </c>
      <c r="B37" s="477"/>
      <c r="C37" s="477"/>
      <c r="D37" s="477"/>
      <c r="E37" s="477"/>
      <c r="F37" s="477"/>
      <c r="G37" s="477"/>
      <c r="H37" s="477"/>
      <c r="I37" s="477"/>
      <c r="J37" s="477"/>
      <c r="K37" s="477"/>
      <c r="L37" s="477"/>
      <c r="M37" s="477"/>
      <c r="N37" s="477"/>
      <c r="O37" s="477"/>
      <c r="P37" s="477"/>
      <c r="Q37" s="477"/>
      <c r="R37" s="477"/>
      <c r="S37" s="477"/>
      <c r="T37" s="477"/>
      <c r="U37" s="477"/>
      <c r="V37" s="477"/>
      <c r="W37" s="477"/>
      <c r="X37" s="477"/>
      <c r="Y37" s="477"/>
      <c r="Z37" s="477"/>
      <c r="AA37" s="477"/>
      <c r="AB37" s="487">
        <f>AB38+AB41</f>
        <v>4</v>
      </c>
      <c r="AC37" s="487"/>
      <c r="AD37" s="472">
        <f t="shared" si="5"/>
        <v>120</v>
      </c>
      <c r="AE37" s="472"/>
      <c r="AF37" s="472">
        <f t="shared" si="6"/>
        <v>64</v>
      </c>
      <c r="AG37" s="472"/>
      <c r="AH37" s="487">
        <f t="shared" ref="AH37" si="12">AH38+AH41</f>
        <v>64</v>
      </c>
      <c r="AI37" s="487"/>
      <c r="AJ37" s="487">
        <f t="shared" ref="AJ37" si="13">AJ38+AJ41</f>
        <v>0</v>
      </c>
      <c r="AK37" s="487"/>
      <c r="AL37" s="487">
        <f t="shared" ref="AL37" si="14">AL38+AL41</f>
        <v>0</v>
      </c>
      <c r="AM37" s="487"/>
      <c r="AN37" s="487">
        <f t="shared" ref="AN37" si="15">AN38+AN41</f>
        <v>56</v>
      </c>
      <c r="AO37" s="487"/>
      <c r="AP37" s="56">
        <f>AP38+AP39+AP40+AP41+AP42</f>
        <v>0</v>
      </c>
      <c r="AQ37" s="56">
        <f t="shared" ref="AQ37:BE37" si="16">AQ38+AQ39+AQ40+AQ41+AQ42</f>
        <v>0</v>
      </c>
      <c r="AR37" s="56">
        <f t="shared" si="16"/>
        <v>0</v>
      </c>
      <c r="AS37" s="56">
        <f t="shared" si="16"/>
        <v>0</v>
      </c>
      <c r="AT37" s="56">
        <f t="shared" si="16"/>
        <v>2</v>
      </c>
      <c r="AU37" s="56">
        <f t="shared" si="16"/>
        <v>2</v>
      </c>
      <c r="AV37" s="56">
        <f t="shared" si="16"/>
        <v>2</v>
      </c>
      <c r="AW37" s="56">
        <f t="shared" si="16"/>
        <v>2</v>
      </c>
      <c r="AX37" s="56">
        <f t="shared" si="16"/>
        <v>0</v>
      </c>
      <c r="AY37" s="56">
        <f t="shared" si="16"/>
        <v>0</v>
      </c>
      <c r="AZ37" s="56">
        <f t="shared" si="16"/>
        <v>0</v>
      </c>
      <c r="BA37" s="56">
        <f t="shared" si="16"/>
        <v>0</v>
      </c>
      <c r="BB37" s="56">
        <f t="shared" si="16"/>
        <v>0</v>
      </c>
      <c r="BC37" s="56">
        <f t="shared" si="16"/>
        <v>0</v>
      </c>
      <c r="BD37" s="56">
        <f t="shared" si="16"/>
        <v>0</v>
      </c>
      <c r="BE37" s="56">
        <f t="shared" si="16"/>
        <v>0</v>
      </c>
      <c r="BF37" s="488"/>
      <c r="BG37" s="488"/>
      <c r="BH37" s="488"/>
      <c r="BI37" s="488"/>
    </row>
    <row r="38" spans="1:61" s="27" customFormat="1" ht="12" customHeight="1" x14ac:dyDescent="0.25">
      <c r="A38" s="479"/>
      <c r="B38" s="479"/>
      <c r="C38" s="479"/>
      <c r="D38" s="479"/>
      <c r="E38" s="479"/>
      <c r="F38" s="478" t="s">
        <v>27</v>
      </c>
      <c r="G38" s="478"/>
      <c r="H38" s="478"/>
      <c r="I38" s="478"/>
      <c r="J38" s="478"/>
      <c r="K38" s="478"/>
      <c r="L38" s="478"/>
      <c r="M38" s="478"/>
      <c r="N38" s="478"/>
      <c r="O38" s="478"/>
      <c r="P38" s="478"/>
      <c r="Q38" s="478"/>
      <c r="R38" s="478"/>
      <c r="S38" s="478"/>
      <c r="T38" s="478"/>
      <c r="U38" s="478"/>
      <c r="V38" s="478"/>
      <c r="W38" s="478"/>
      <c r="X38" s="478"/>
      <c r="Y38" s="478"/>
      <c r="Z38" s="478"/>
      <c r="AA38" s="478"/>
      <c r="AB38" s="482">
        <v>2</v>
      </c>
      <c r="AC38" s="482"/>
      <c r="AD38" s="489">
        <f t="shared" si="5"/>
        <v>60</v>
      </c>
      <c r="AE38" s="490"/>
      <c r="AF38" s="483">
        <f t="shared" si="6"/>
        <v>32</v>
      </c>
      <c r="AG38" s="484"/>
      <c r="AH38" s="476">
        <v>32</v>
      </c>
      <c r="AI38" s="476"/>
      <c r="AJ38" s="476">
        <v>0</v>
      </c>
      <c r="AK38" s="476"/>
      <c r="AL38" s="476">
        <v>0</v>
      </c>
      <c r="AM38" s="476"/>
      <c r="AN38" s="476">
        <v>28</v>
      </c>
      <c r="AO38" s="476"/>
      <c r="AP38" s="46"/>
      <c r="AQ38" s="46"/>
      <c r="AR38" s="46"/>
      <c r="AS38" s="46"/>
      <c r="AT38" s="47"/>
      <c r="AU38" s="47"/>
      <c r="AV38" s="46"/>
      <c r="AW38" s="46"/>
      <c r="AX38" s="59"/>
      <c r="AY38" s="59"/>
      <c r="AZ38" s="47"/>
      <c r="BA38" s="47"/>
      <c r="BB38" s="47"/>
      <c r="BC38" s="47"/>
      <c r="BD38" s="47"/>
      <c r="BE38" s="47"/>
      <c r="BF38" s="497" t="s">
        <v>15</v>
      </c>
      <c r="BG38" s="497"/>
      <c r="BH38" s="497"/>
      <c r="BI38" s="497"/>
    </row>
    <row r="39" spans="1:61" s="27" customFormat="1" ht="12" customHeight="1" x14ac:dyDescent="0.25">
      <c r="A39" s="479"/>
      <c r="B39" s="479"/>
      <c r="C39" s="479"/>
      <c r="D39" s="479"/>
      <c r="E39" s="479"/>
      <c r="F39" s="478" t="s">
        <v>28</v>
      </c>
      <c r="G39" s="478"/>
      <c r="H39" s="478"/>
      <c r="I39" s="478"/>
      <c r="J39" s="478"/>
      <c r="K39" s="478"/>
      <c r="L39" s="478"/>
      <c r="M39" s="478"/>
      <c r="N39" s="478"/>
      <c r="O39" s="478"/>
      <c r="P39" s="478"/>
      <c r="Q39" s="478"/>
      <c r="R39" s="478"/>
      <c r="S39" s="478"/>
      <c r="T39" s="478"/>
      <c r="U39" s="478"/>
      <c r="V39" s="478"/>
      <c r="W39" s="478"/>
      <c r="X39" s="478"/>
      <c r="Y39" s="478"/>
      <c r="Z39" s="478"/>
      <c r="AA39" s="478"/>
      <c r="AB39" s="482"/>
      <c r="AC39" s="482"/>
      <c r="AD39" s="491"/>
      <c r="AE39" s="492"/>
      <c r="AF39" s="495"/>
      <c r="AG39" s="496"/>
      <c r="AH39" s="476"/>
      <c r="AI39" s="476"/>
      <c r="AJ39" s="476"/>
      <c r="AK39" s="476"/>
      <c r="AL39" s="476"/>
      <c r="AM39" s="476"/>
      <c r="AN39" s="476"/>
      <c r="AO39" s="476"/>
      <c r="AP39" s="46"/>
      <c r="AQ39" s="46"/>
      <c r="AR39" s="46"/>
      <c r="AS39" s="46"/>
      <c r="AT39" s="47"/>
      <c r="AU39" s="47"/>
      <c r="AV39" s="46">
        <v>2</v>
      </c>
      <c r="AW39" s="46">
        <v>2</v>
      </c>
      <c r="AX39" s="59"/>
      <c r="AY39" s="59"/>
      <c r="AZ39" s="47"/>
      <c r="BA39" s="47"/>
      <c r="BB39" s="47"/>
      <c r="BC39" s="47"/>
      <c r="BD39" s="47"/>
      <c r="BE39" s="47"/>
      <c r="BF39" s="497"/>
      <c r="BG39" s="497"/>
      <c r="BH39" s="497"/>
      <c r="BI39" s="497"/>
    </row>
    <row r="40" spans="1:61" s="27" customFormat="1" ht="12" customHeight="1" x14ac:dyDescent="0.25">
      <c r="A40" s="479"/>
      <c r="B40" s="479"/>
      <c r="C40" s="479"/>
      <c r="D40" s="479"/>
      <c r="E40" s="479"/>
      <c r="F40" s="478" t="s">
        <v>29</v>
      </c>
      <c r="G40" s="478"/>
      <c r="H40" s="478"/>
      <c r="I40" s="478"/>
      <c r="J40" s="478"/>
      <c r="K40" s="478"/>
      <c r="L40" s="478"/>
      <c r="M40" s="478"/>
      <c r="N40" s="478"/>
      <c r="O40" s="478"/>
      <c r="P40" s="478"/>
      <c r="Q40" s="478"/>
      <c r="R40" s="478"/>
      <c r="S40" s="478"/>
      <c r="T40" s="478"/>
      <c r="U40" s="478"/>
      <c r="V40" s="478"/>
      <c r="W40" s="478"/>
      <c r="X40" s="478"/>
      <c r="Y40" s="478"/>
      <c r="Z40" s="478"/>
      <c r="AA40" s="478"/>
      <c r="AB40" s="482"/>
      <c r="AC40" s="482"/>
      <c r="AD40" s="493"/>
      <c r="AE40" s="494"/>
      <c r="AF40" s="485"/>
      <c r="AG40" s="486"/>
      <c r="AH40" s="476"/>
      <c r="AI40" s="476"/>
      <c r="AJ40" s="476"/>
      <c r="AK40" s="476"/>
      <c r="AL40" s="476"/>
      <c r="AM40" s="476"/>
      <c r="AN40" s="476"/>
      <c r="AO40" s="476"/>
      <c r="AP40" s="47"/>
      <c r="AQ40" s="47"/>
      <c r="AR40" s="47"/>
      <c r="AS40" s="47"/>
      <c r="AT40" s="47"/>
      <c r="AU40" s="47"/>
      <c r="AV40" s="47"/>
      <c r="AW40" s="47"/>
      <c r="AX40" s="59"/>
      <c r="AY40" s="59"/>
      <c r="AZ40" s="47"/>
      <c r="BA40" s="47"/>
      <c r="BB40" s="47"/>
      <c r="BC40" s="47"/>
      <c r="BD40" s="47"/>
      <c r="BE40" s="47"/>
      <c r="BF40" s="497"/>
      <c r="BG40" s="497"/>
      <c r="BH40" s="497"/>
      <c r="BI40" s="497"/>
    </row>
    <row r="41" spans="1:61" s="27" customFormat="1" ht="12" customHeight="1" x14ac:dyDescent="0.25">
      <c r="A41" s="479"/>
      <c r="B41" s="479"/>
      <c r="C41" s="479"/>
      <c r="D41" s="479"/>
      <c r="E41" s="479"/>
      <c r="F41" s="478" t="s">
        <v>30</v>
      </c>
      <c r="G41" s="478"/>
      <c r="H41" s="478"/>
      <c r="I41" s="478"/>
      <c r="J41" s="478"/>
      <c r="K41" s="478"/>
      <c r="L41" s="478"/>
      <c r="M41" s="478"/>
      <c r="N41" s="478"/>
      <c r="O41" s="478"/>
      <c r="P41" s="478"/>
      <c r="Q41" s="478"/>
      <c r="R41" s="478"/>
      <c r="S41" s="478"/>
      <c r="T41" s="478"/>
      <c r="U41" s="478"/>
      <c r="V41" s="478"/>
      <c r="W41" s="478"/>
      <c r="X41" s="478"/>
      <c r="Y41" s="478"/>
      <c r="Z41" s="478"/>
      <c r="AA41" s="478"/>
      <c r="AB41" s="482">
        <v>2</v>
      </c>
      <c r="AC41" s="482"/>
      <c r="AD41" s="483">
        <f t="shared" ref="AD41" si="17">AF41+AN41</f>
        <v>60</v>
      </c>
      <c r="AE41" s="484"/>
      <c r="AF41" s="483">
        <f t="shared" si="6"/>
        <v>32</v>
      </c>
      <c r="AG41" s="484"/>
      <c r="AH41" s="482">
        <v>32</v>
      </c>
      <c r="AI41" s="482"/>
      <c r="AJ41" s="482">
        <v>0</v>
      </c>
      <c r="AK41" s="482"/>
      <c r="AL41" s="482">
        <v>0</v>
      </c>
      <c r="AM41" s="482"/>
      <c r="AN41" s="482">
        <v>28</v>
      </c>
      <c r="AO41" s="482"/>
      <c r="AP41" s="47"/>
      <c r="AQ41" s="47"/>
      <c r="AR41" s="47"/>
      <c r="AS41" s="47"/>
      <c r="AT41" s="47"/>
      <c r="AU41" s="47"/>
      <c r="AV41" s="47"/>
      <c r="AW41" s="47"/>
      <c r="AX41" s="47"/>
      <c r="AY41" s="47"/>
      <c r="AZ41" s="47"/>
      <c r="BA41" s="47"/>
      <c r="BB41" s="47"/>
      <c r="BC41" s="47"/>
      <c r="BD41" s="482"/>
      <c r="BE41" s="482"/>
      <c r="BF41" s="497" t="s">
        <v>15</v>
      </c>
      <c r="BG41" s="497"/>
      <c r="BH41" s="497"/>
      <c r="BI41" s="497"/>
    </row>
    <row r="42" spans="1:61" s="27" customFormat="1" ht="12" customHeight="1" x14ac:dyDescent="0.25">
      <c r="A42" s="479"/>
      <c r="B42" s="479"/>
      <c r="C42" s="479"/>
      <c r="D42" s="479"/>
      <c r="E42" s="479"/>
      <c r="F42" s="478" t="s">
        <v>31</v>
      </c>
      <c r="G42" s="478"/>
      <c r="H42" s="478"/>
      <c r="I42" s="478"/>
      <c r="J42" s="478"/>
      <c r="K42" s="478"/>
      <c r="L42" s="478"/>
      <c r="M42" s="478"/>
      <c r="N42" s="478"/>
      <c r="O42" s="478"/>
      <c r="P42" s="478"/>
      <c r="Q42" s="478"/>
      <c r="R42" s="478"/>
      <c r="S42" s="478"/>
      <c r="T42" s="478"/>
      <c r="U42" s="478"/>
      <c r="V42" s="478"/>
      <c r="W42" s="478"/>
      <c r="X42" s="478"/>
      <c r="Y42" s="478"/>
      <c r="Z42" s="478"/>
      <c r="AA42" s="478"/>
      <c r="AB42" s="482"/>
      <c r="AC42" s="482"/>
      <c r="AD42" s="485"/>
      <c r="AE42" s="486"/>
      <c r="AF42" s="485"/>
      <c r="AG42" s="486"/>
      <c r="AH42" s="482"/>
      <c r="AI42" s="482"/>
      <c r="AJ42" s="482"/>
      <c r="AK42" s="482"/>
      <c r="AL42" s="482"/>
      <c r="AM42" s="482"/>
      <c r="AN42" s="482"/>
      <c r="AO42" s="482"/>
      <c r="AP42" s="47"/>
      <c r="AQ42" s="47"/>
      <c r="AR42" s="47"/>
      <c r="AS42" s="47"/>
      <c r="AT42" s="47">
        <v>2</v>
      </c>
      <c r="AU42" s="47">
        <v>2</v>
      </c>
      <c r="AV42" s="47"/>
      <c r="AW42" s="47"/>
      <c r="AX42" s="47"/>
      <c r="AY42" s="47"/>
      <c r="AZ42" s="47"/>
      <c r="BA42" s="47"/>
      <c r="BB42" s="47"/>
      <c r="BC42" s="47"/>
      <c r="BD42" s="482"/>
      <c r="BE42" s="482"/>
      <c r="BF42" s="497"/>
      <c r="BG42" s="497"/>
      <c r="BH42" s="497"/>
      <c r="BI42" s="497"/>
    </row>
    <row r="43" spans="1:61" ht="12.75" customHeight="1" x14ac:dyDescent="0.25">
      <c r="A43" s="499" t="s">
        <v>32</v>
      </c>
      <c r="B43" s="499"/>
      <c r="C43" s="499"/>
      <c r="D43" s="499"/>
      <c r="E43" s="499"/>
      <c r="F43" s="499"/>
      <c r="G43" s="499"/>
      <c r="H43" s="499"/>
      <c r="I43" s="499"/>
      <c r="J43" s="499"/>
      <c r="K43" s="499"/>
      <c r="L43" s="499"/>
      <c r="M43" s="499"/>
      <c r="N43" s="499"/>
      <c r="O43" s="499"/>
      <c r="P43" s="499"/>
      <c r="Q43" s="499"/>
      <c r="R43" s="499"/>
      <c r="S43" s="499"/>
      <c r="T43" s="499"/>
      <c r="U43" s="499"/>
      <c r="V43" s="499"/>
      <c r="W43" s="499"/>
      <c r="X43" s="499"/>
      <c r="Y43" s="499"/>
      <c r="Z43" s="499"/>
      <c r="AA43" s="499"/>
      <c r="AB43" s="472">
        <f>AB44+AB49</f>
        <v>8</v>
      </c>
      <c r="AC43" s="472"/>
      <c r="AD43" s="472">
        <f t="shared" ref="AD43:AD46" si="18">AF43+AN43</f>
        <v>240</v>
      </c>
      <c r="AE43" s="472"/>
      <c r="AF43" s="472">
        <f t="shared" ref="AF43:AF50" si="19">AH43+AJ43+AL43</f>
        <v>128</v>
      </c>
      <c r="AG43" s="472"/>
      <c r="AH43" s="472">
        <f t="shared" ref="AH43" si="20">AH44+AH49</f>
        <v>72</v>
      </c>
      <c r="AI43" s="472"/>
      <c r="AJ43" s="472">
        <f t="shared" ref="AJ43" si="21">AJ44+AJ49</f>
        <v>56</v>
      </c>
      <c r="AK43" s="472"/>
      <c r="AL43" s="472">
        <f t="shared" ref="AL43" si="22">AL44+AL49</f>
        <v>0</v>
      </c>
      <c r="AM43" s="472"/>
      <c r="AN43" s="472">
        <f t="shared" ref="AN43" si="23">AN44+AN49</f>
        <v>112</v>
      </c>
      <c r="AO43" s="472"/>
      <c r="AP43" s="54">
        <f>AP44+AP49</f>
        <v>4</v>
      </c>
      <c r="AQ43" s="54">
        <f t="shared" ref="AQ43:BE43" si="24">AQ44+AQ49</f>
        <v>4</v>
      </c>
      <c r="AR43" s="54">
        <f t="shared" si="24"/>
        <v>2</v>
      </c>
      <c r="AS43" s="54">
        <f t="shared" si="24"/>
        <v>2</v>
      </c>
      <c r="AT43" s="54">
        <f t="shared" si="24"/>
        <v>0</v>
      </c>
      <c r="AU43" s="54">
        <f t="shared" si="24"/>
        <v>0</v>
      </c>
      <c r="AV43" s="54">
        <f t="shared" si="24"/>
        <v>0</v>
      </c>
      <c r="AW43" s="54">
        <f t="shared" si="24"/>
        <v>0</v>
      </c>
      <c r="AX43" s="54">
        <f t="shared" si="24"/>
        <v>0</v>
      </c>
      <c r="AY43" s="54">
        <f t="shared" si="24"/>
        <v>0</v>
      </c>
      <c r="AZ43" s="54">
        <f t="shared" si="24"/>
        <v>0</v>
      </c>
      <c r="BA43" s="54">
        <f t="shared" si="24"/>
        <v>0</v>
      </c>
      <c r="BB43" s="54">
        <f t="shared" si="24"/>
        <v>0</v>
      </c>
      <c r="BC43" s="54">
        <f t="shared" si="24"/>
        <v>0</v>
      </c>
      <c r="BD43" s="54">
        <f t="shared" si="24"/>
        <v>2</v>
      </c>
      <c r="BE43" s="54">
        <f t="shared" si="24"/>
        <v>2</v>
      </c>
      <c r="BF43" s="488"/>
      <c r="BG43" s="488"/>
      <c r="BH43" s="488"/>
      <c r="BI43" s="488"/>
    </row>
    <row r="44" spans="1:61" ht="12.75" customHeight="1" x14ac:dyDescent="0.25">
      <c r="A44" s="477" t="s">
        <v>13</v>
      </c>
      <c r="B44" s="477"/>
      <c r="C44" s="477"/>
      <c r="D44" s="477"/>
      <c r="E44" s="477"/>
      <c r="F44" s="477"/>
      <c r="G44" s="477"/>
      <c r="H44" s="477"/>
      <c r="I44" s="477"/>
      <c r="J44" s="477"/>
      <c r="K44" s="477"/>
      <c r="L44" s="477"/>
      <c r="M44" s="477"/>
      <c r="N44" s="477"/>
      <c r="O44" s="477"/>
      <c r="P44" s="477"/>
      <c r="Q44" s="477"/>
      <c r="R44" s="477"/>
      <c r="S44" s="477"/>
      <c r="T44" s="477"/>
      <c r="U44" s="477"/>
      <c r="V44" s="477"/>
      <c r="W44" s="477"/>
      <c r="X44" s="477"/>
      <c r="Y44" s="477"/>
      <c r="Z44" s="477"/>
      <c r="AA44" s="477"/>
      <c r="AB44" s="500">
        <f>AB45+AB46+AB48</f>
        <v>6</v>
      </c>
      <c r="AC44" s="501"/>
      <c r="AD44" s="472">
        <f t="shared" si="18"/>
        <v>180</v>
      </c>
      <c r="AE44" s="472"/>
      <c r="AF44" s="472">
        <f t="shared" si="19"/>
        <v>96</v>
      </c>
      <c r="AG44" s="472"/>
      <c r="AH44" s="500">
        <f t="shared" ref="AH44" si="25">AH45+AH46+AH48</f>
        <v>48</v>
      </c>
      <c r="AI44" s="501"/>
      <c r="AJ44" s="500">
        <f t="shared" ref="AJ44" si="26">AJ45+AJ46+AJ48</f>
        <v>48</v>
      </c>
      <c r="AK44" s="501"/>
      <c r="AL44" s="500">
        <f t="shared" ref="AL44" si="27">AL45+AL46+AL48</f>
        <v>0</v>
      </c>
      <c r="AM44" s="501"/>
      <c r="AN44" s="500">
        <f t="shared" ref="AN44" si="28">AN45+AN46+AN48</f>
        <v>84</v>
      </c>
      <c r="AO44" s="501"/>
      <c r="AP44" s="54">
        <f>AP45+AP46+AP47+AP48</f>
        <v>2</v>
      </c>
      <c r="AQ44" s="54">
        <f t="shared" ref="AQ44:BE44" si="29">AQ45+AQ46+AQ47+AQ48</f>
        <v>2</v>
      </c>
      <c r="AR44" s="54">
        <f t="shared" si="29"/>
        <v>2</v>
      </c>
      <c r="AS44" s="54">
        <f t="shared" si="29"/>
        <v>2</v>
      </c>
      <c r="AT44" s="54">
        <f t="shared" si="29"/>
        <v>0</v>
      </c>
      <c r="AU44" s="54">
        <f t="shared" si="29"/>
        <v>0</v>
      </c>
      <c r="AV44" s="54">
        <f t="shared" si="29"/>
        <v>0</v>
      </c>
      <c r="AW44" s="54">
        <f t="shared" si="29"/>
        <v>0</v>
      </c>
      <c r="AX44" s="54">
        <f t="shared" si="29"/>
        <v>0</v>
      </c>
      <c r="AY44" s="54">
        <f t="shared" si="29"/>
        <v>0</v>
      </c>
      <c r="AZ44" s="54">
        <f t="shared" si="29"/>
        <v>0</v>
      </c>
      <c r="BA44" s="54">
        <f t="shared" si="29"/>
        <v>0</v>
      </c>
      <c r="BB44" s="54">
        <f t="shared" si="29"/>
        <v>0</v>
      </c>
      <c r="BC44" s="54">
        <f t="shared" si="29"/>
        <v>0</v>
      </c>
      <c r="BD44" s="54">
        <f t="shared" si="29"/>
        <v>2</v>
      </c>
      <c r="BE44" s="54">
        <f t="shared" si="29"/>
        <v>2</v>
      </c>
      <c r="BF44" s="502"/>
      <c r="BG44" s="503"/>
      <c r="BH44" s="503"/>
      <c r="BI44" s="504"/>
    </row>
    <row r="45" spans="1:61" s="27" customFormat="1" ht="12" customHeight="1" x14ac:dyDescent="0.25">
      <c r="A45" s="207"/>
      <c r="B45" s="207"/>
      <c r="C45" s="207"/>
      <c r="D45" s="207"/>
      <c r="E45" s="207"/>
      <c r="F45" s="192" t="s">
        <v>103</v>
      </c>
      <c r="G45" s="192"/>
      <c r="H45" s="192"/>
      <c r="I45" s="192"/>
      <c r="J45" s="192"/>
      <c r="K45" s="192"/>
      <c r="L45" s="192"/>
      <c r="M45" s="192"/>
      <c r="N45" s="192"/>
      <c r="O45" s="192"/>
      <c r="P45" s="192"/>
      <c r="Q45" s="192"/>
      <c r="R45" s="192"/>
      <c r="S45" s="192"/>
      <c r="T45" s="192"/>
      <c r="U45" s="192"/>
      <c r="V45" s="192"/>
      <c r="W45" s="192"/>
      <c r="X45" s="192"/>
      <c r="Y45" s="192"/>
      <c r="Z45" s="192"/>
      <c r="AA45" s="192"/>
      <c r="AB45" s="476">
        <v>2</v>
      </c>
      <c r="AC45" s="476"/>
      <c r="AD45" s="476">
        <f t="shared" si="18"/>
        <v>60</v>
      </c>
      <c r="AE45" s="476"/>
      <c r="AF45" s="476">
        <f t="shared" si="19"/>
        <v>32</v>
      </c>
      <c r="AG45" s="476"/>
      <c r="AH45" s="476">
        <v>8</v>
      </c>
      <c r="AI45" s="476"/>
      <c r="AJ45" s="476">
        <v>24</v>
      </c>
      <c r="AK45" s="476"/>
      <c r="AL45" s="476">
        <v>0</v>
      </c>
      <c r="AM45" s="476"/>
      <c r="AN45" s="476">
        <v>28</v>
      </c>
      <c r="AO45" s="476"/>
      <c r="AP45" s="46">
        <v>2</v>
      </c>
      <c r="AQ45" s="46">
        <v>2</v>
      </c>
      <c r="AR45" s="46"/>
      <c r="AS45" s="46"/>
      <c r="AT45" s="46"/>
      <c r="AU45" s="46"/>
      <c r="AV45" s="46"/>
      <c r="AW45" s="46"/>
      <c r="AX45" s="46"/>
      <c r="AY45" s="46"/>
      <c r="AZ45" s="47"/>
      <c r="BA45" s="47"/>
      <c r="BB45" s="47"/>
      <c r="BC45" s="47"/>
      <c r="BD45" s="47"/>
      <c r="BE45" s="47"/>
      <c r="BF45" s="511" t="s">
        <v>15</v>
      </c>
      <c r="BG45" s="511"/>
      <c r="BH45" s="511"/>
      <c r="BI45" s="511"/>
    </row>
    <row r="46" spans="1:61" s="27" customFormat="1" ht="12" customHeight="1" x14ac:dyDescent="0.25">
      <c r="A46" s="207"/>
      <c r="B46" s="207"/>
      <c r="C46" s="207"/>
      <c r="D46" s="207"/>
      <c r="E46" s="207"/>
      <c r="F46" s="498" t="s">
        <v>33</v>
      </c>
      <c r="G46" s="498"/>
      <c r="H46" s="498"/>
      <c r="I46" s="498"/>
      <c r="J46" s="498"/>
      <c r="K46" s="498"/>
      <c r="L46" s="498"/>
      <c r="M46" s="498"/>
      <c r="N46" s="498"/>
      <c r="O46" s="498"/>
      <c r="P46" s="498"/>
      <c r="Q46" s="498"/>
      <c r="R46" s="498"/>
      <c r="S46" s="498"/>
      <c r="T46" s="498"/>
      <c r="U46" s="498"/>
      <c r="V46" s="498"/>
      <c r="W46" s="498"/>
      <c r="X46" s="498"/>
      <c r="Y46" s="498"/>
      <c r="Z46" s="498"/>
      <c r="AA46" s="498"/>
      <c r="AB46" s="476">
        <v>2</v>
      </c>
      <c r="AC46" s="476"/>
      <c r="AD46" s="483">
        <f t="shared" si="18"/>
        <v>60</v>
      </c>
      <c r="AE46" s="484"/>
      <c r="AF46" s="483">
        <f t="shared" si="19"/>
        <v>32</v>
      </c>
      <c r="AG46" s="484"/>
      <c r="AH46" s="483">
        <v>8</v>
      </c>
      <c r="AI46" s="484"/>
      <c r="AJ46" s="483">
        <v>24</v>
      </c>
      <c r="AK46" s="484"/>
      <c r="AL46" s="483">
        <v>0</v>
      </c>
      <c r="AM46" s="484"/>
      <c r="AN46" s="483">
        <v>28</v>
      </c>
      <c r="AO46" s="484"/>
      <c r="AP46" s="46"/>
      <c r="AQ46" s="46"/>
      <c r="AR46" s="46"/>
      <c r="AS46" s="46"/>
      <c r="AT46" s="46"/>
      <c r="AU46" s="46"/>
      <c r="AV46" s="46"/>
      <c r="AW46" s="46"/>
      <c r="AX46" s="47"/>
      <c r="AY46" s="47"/>
      <c r="AZ46" s="47"/>
      <c r="BA46" s="47"/>
      <c r="BB46" s="47"/>
      <c r="BC46" s="47"/>
      <c r="BD46" s="47">
        <v>2</v>
      </c>
      <c r="BE46" s="47">
        <v>2</v>
      </c>
      <c r="BF46" s="505" t="s">
        <v>15</v>
      </c>
      <c r="BG46" s="506"/>
      <c r="BH46" s="506"/>
      <c r="BI46" s="507"/>
    </row>
    <row r="47" spans="1:61" s="27" customFormat="1" ht="12" customHeight="1" x14ac:dyDescent="0.25">
      <c r="A47" s="207"/>
      <c r="B47" s="207"/>
      <c r="C47" s="207"/>
      <c r="D47" s="207"/>
      <c r="E47" s="207"/>
      <c r="F47" s="498" t="s">
        <v>105</v>
      </c>
      <c r="G47" s="498"/>
      <c r="H47" s="498"/>
      <c r="I47" s="498"/>
      <c r="J47" s="498"/>
      <c r="K47" s="498"/>
      <c r="L47" s="498"/>
      <c r="M47" s="498"/>
      <c r="N47" s="498"/>
      <c r="O47" s="498"/>
      <c r="P47" s="498"/>
      <c r="Q47" s="498"/>
      <c r="R47" s="498"/>
      <c r="S47" s="498"/>
      <c r="T47" s="498"/>
      <c r="U47" s="498"/>
      <c r="V47" s="498"/>
      <c r="W47" s="498"/>
      <c r="X47" s="498"/>
      <c r="Y47" s="498"/>
      <c r="Z47" s="498"/>
      <c r="AA47" s="498"/>
      <c r="AB47" s="476"/>
      <c r="AC47" s="476"/>
      <c r="AD47" s="485"/>
      <c r="AE47" s="486"/>
      <c r="AF47" s="485"/>
      <c r="AG47" s="486"/>
      <c r="AH47" s="485"/>
      <c r="AI47" s="486"/>
      <c r="AJ47" s="485"/>
      <c r="AK47" s="486"/>
      <c r="AL47" s="485"/>
      <c r="AM47" s="486"/>
      <c r="AN47" s="485"/>
      <c r="AO47" s="486"/>
      <c r="AP47" s="46"/>
      <c r="AQ47" s="46"/>
      <c r="AR47" s="46"/>
      <c r="AS47" s="46"/>
      <c r="AT47" s="46"/>
      <c r="AU47" s="46"/>
      <c r="AV47" s="46"/>
      <c r="AW47" s="46"/>
      <c r="AX47" s="47"/>
      <c r="AY47" s="47"/>
      <c r="AZ47" s="47"/>
      <c r="BA47" s="47"/>
      <c r="BB47" s="47"/>
      <c r="BC47" s="47"/>
      <c r="BD47" s="47"/>
      <c r="BE47" s="47"/>
      <c r="BF47" s="508"/>
      <c r="BG47" s="509"/>
      <c r="BH47" s="509"/>
      <c r="BI47" s="510"/>
    </row>
    <row r="48" spans="1:61" s="27" customFormat="1" ht="12" customHeight="1" x14ac:dyDescent="0.25">
      <c r="A48" s="207"/>
      <c r="B48" s="207"/>
      <c r="C48" s="207"/>
      <c r="D48" s="207"/>
      <c r="E48" s="207"/>
      <c r="F48" s="192" t="s">
        <v>34</v>
      </c>
      <c r="G48" s="192"/>
      <c r="H48" s="192"/>
      <c r="I48" s="192"/>
      <c r="J48" s="192"/>
      <c r="K48" s="192"/>
      <c r="L48" s="192"/>
      <c r="M48" s="192"/>
      <c r="N48" s="192"/>
      <c r="O48" s="192"/>
      <c r="P48" s="192"/>
      <c r="Q48" s="192"/>
      <c r="R48" s="192"/>
      <c r="S48" s="192"/>
      <c r="T48" s="192"/>
      <c r="U48" s="192"/>
      <c r="V48" s="192"/>
      <c r="W48" s="192"/>
      <c r="X48" s="192"/>
      <c r="Y48" s="192"/>
      <c r="Z48" s="192"/>
      <c r="AA48" s="192"/>
      <c r="AB48" s="476">
        <v>2</v>
      </c>
      <c r="AC48" s="476"/>
      <c r="AD48" s="476">
        <f t="shared" ref="AD48:AD50" si="30">AF48+AN48</f>
        <v>60</v>
      </c>
      <c r="AE48" s="476"/>
      <c r="AF48" s="476">
        <f t="shared" si="19"/>
        <v>32</v>
      </c>
      <c r="AG48" s="476"/>
      <c r="AH48" s="476">
        <v>32</v>
      </c>
      <c r="AI48" s="476"/>
      <c r="AJ48" s="476">
        <v>0</v>
      </c>
      <c r="AK48" s="476"/>
      <c r="AL48" s="476">
        <v>0</v>
      </c>
      <c r="AM48" s="476"/>
      <c r="AN48" s="476">
        <v>28</v>
      </c>
      <c r="AO48" s="476"/>
      <c r="AP48" s="47"/>
      <c r="AQ48" s="47"/>
      <c r="AR48" s="46">
        <v>2</v>
      </c>
      <c r="AS48" s="46">
        <v>2</v>
      </c>
      <c r="AT48" s="46"/>
      <c r="AU48" s="46"/>
      <c r="AV48" s="46"/>
      <c r="AW48" s="46"/>
      <c r="AX48" s="46"/>
      <c r="AY48" s="46"/>
      <c r="AZ48" s="47"/>
      <c r="BA48" s="47"/>
      <c r="BB48" s="47"/>
      <c r="BC48" s="47"/>
      <c r="BD48" s="47"/>
      <c r="BE48" s="47"/>
      <c r="BF48" s="511" t="s">
        <v>15</v>
      </c>
      <c r="BG48" s="511"/>
      <c r="BH48" s="511"/>
      <c r="BI48" s="511"/>
    </row>
    <row r="49" spans="1:61" s="27" customFormat="1" ht="12" customHeight="1" x14ac:dyDescent="0.25">
      <c r="A49" s="477" t="s">
        <v>26</v>
      </c>
      <c r="B49" s="477"/>
      <c r="C49" s="477"/>
      <c r="D49" s="477"/>
      <c r="E49" s="477"/>
      <c r="F49" s="477"/>
      <c r="G49" s="477"/>
      <c r="H49" s="477"/>
      <c r="I49" s="477"/>
      <c r="J49" s="477"/>
      <c r="K49" s="477"/>
      <c r="L49" s="477"/>
      <c r="M49" s="477"/>
      <c r="N49" s="477"/>
      <c r="O49" s="477"/>
      <c r="P49" s="477"/>
      <c r="Q49" s="477"/>
      <c r="R49" s="477"/>
      <c r="S49" s="477"/>
      <c r="T49" s="477"/>
      <c r="U49" s="477"/>
      <c r="V49" s="477"/>
      <c r="W49" s="477"/>
      <c r="X49" s="477"/>
      <c r="Y49" s="477"/>
      <c r="Z49" s="477"/>
      <c r="AA49" s="477"/>
      <c r="AB49" s="500">
        <v>2</v>
      </c>
      <c r="AC49" s="501"/>
      <c r="AD49" s="472">
        <f t="shared" si="30"/>
        <v>60</v>
      </c>
      <c r="AE49" s="472"/>
      <c r="AF49" s="472">
        <f t="shared" si="19"/>
        <v>32</v>
      </c>
      <c r="AG49" s="472"/>
      <c r="AH49" s="500">
        <v>24</v>
      </c>
      <c r="AI49" s="501"/>
      <c r="AJ49" s="500">
        <v>8</v>
      </c>
      <c r="AK49" s="501"/>
      <c r="AL49" s="500">
        <v>0</v>
      </c>
      <c r="AM49" s="501"/>
      <c r="AN49" s="500">
        <v>28</v>
      </c>
      <c r="AO49" s="501"/>
      <c r="AP49" s="56">
        <f>AP50+AP51</f>
        <v>2</v>
      </c>
      <c r="AQ49" s="56">
        <f t="shared" ref="AQ49:BE49" si="31">AQ50+AQ51</f>
        <v>2</v>
      </c>
      <c r="AR49" s="56">
        <f t="shared" si="31"/>
        <v>0</v>
      </c>
      <c r="AS49" s="56">
        <f t="shared" si="31"/>
        <v>0</v>
      </c>
      <c r="AT49" s="56">
        <f t="shared" si="31"/>
        <v>0</v>
      </c>
      <c r="AU49" s="56">
        <f t="shared" si="31"/>
        <v>0</v>
      </c>
      <c r="AV49" s="56">
        <f t="shared" si="31"/>
        <v>0</v>
      </c>
      <c r="AW49" s="56">
        <f t="shared" si="31"/>
        <v>0</v>
      </c>
      <c r="AX49" s="56">
        <f t="shared" si="31"/>
        <v>0</v>
      </c>
      <c r="AY49" s="56">
        <f t="shared" si="31"/>
        <v>0</v>
      </c>
      <c r="AZ49" s="56">
        <f t="shared" si="31"/>
        <v>0</v>
      </c>
      <c r="BA49" s="56">
        <f t="shared" si="31"/>
        <v>0</v>
      </c>
      <c r="BB49" s="56">
        <f t="shared" si="31"/>
        <v>0</v>
      </c>
      <c r="BC49" s="56">
        <f t="shared" si="31"/>
        <v>0</v>
      </c>
      <c r="BD49" s="56">
        <f t="shared" si="31"/>
        <v>0</v>
      </c>
      <c r="BE49" s="56">
        <f t="shared" si="31"/>
        <v>0</v>
      </c>
      <c r="BF49" s="502"/>
      <c r="BG49" s="503"/>
      <c r="BH49" s="503"/>
      <c r="BI49" s="504"/>
    </row>
    <row r="50" spans="1:61" s="27" customFormat="1" ht="12" customHeight="1" x14ac:dyDescent="0.25">
      <c r="A50" s="207"/>
      <c r="B50" s="207"/>
      <c r="C50" s="207"/>
      <c r="D50" s="207"/>
      <c r="E50" s="207"/>
      <c r="F50" s="498" t="s">
        <v>106</v>
      </c>
      <c r="G50" s="498"/>
      <c r="H50" s="498"/>
      <c r="I50" s="498"/>
      <c r="J50" s="498"/>
      <c r="K50" s="498"/>
      <c r="L50" s="498"/>
      <c r="M50" s="498"/>
      <c r="N50" s="498"/>
      <c r="O50" s="498"/>
      <c r="P50" s="498"/>
      <c r="Q50" s="498"/>
      <c r="R50" s="498"/>
      <c r="S50" s="498"/>
      <c r="T50" s="498"/>
      <c r="U50" s="498"/>
      <c r="V50" s="498"/>
      <c r="W50" s="498"/>
      <c r="X50" s="498"/>
      <c r="Y50" s="498"/>
      <c r="Z50" s="498"/>
      <c r="AA50" s="498"/>
      <c r="AB50" s="483">
        <v>2</v>
      </c>
      <c r="AC50" s="484"/>
      <c r="AD50" s="483">
        <f t="shared" si="30"/>
        <v>60</v>
      </c>
      <c r="AE50" s="484"/>
      <c r="AF50" s="483">
        <f t="shared" si="19"/>
        <v>32</v>
      </c>
      <c r="AG50" s="484"/>
      <c r="AH50" s="483">
        <v>32</v>
      </c>
      <c r="AI50" s="484"/>
      <c r="AJ50" s="483">
        <v>0</v>
      </c>
      <c r="AK50" s="484"/>
      <c r="AL50" s="483">
        <v>0</v>
      </c>
      <c r="AM50" s="484"/>
      <c r="AN50" s="483">
        <v>28</v>
      </c>
      <c r="AO50" s="484"/>
      <c r="AP50" s="46">
        <v>2</v>
      </c>
      <c r="AQ50" s="46">
        <v>2</v>
      </c>
      <c r="AR50" s="46"/>
      <c r="AS50" s="46"/>
      <c r="AT50" s="46"/>
      <c r="AU50" s="46"/>
      <c r="AV50" s="46"/>
      <c r="AW50" s="46"/>
      <c r="AX50" s="46"/>
      <c r="AY50" s="46"/>
      <c r="AZ50" s="46"/>
      <c r="BA50" s="46"/>
      <c r="BB50" s="46"/>
      <c r="BC50" s="46"/>
      <c r="BD50" s="46"/>
      <c r="BE50" s="46"/>
      <c r="BF50" s="512" t="s">
        <v>15</v>
      </c>
      <c r="BG50" s="513"/>
      <c r="BH50" s="513"/>
      <c r="BI50" s="514"/>
    </row>
    <row r="51" spans="1:61" s="27" customFormat="1" ht="12" customHeight="1" x14ac:dyDescent="0.25">
      <c r="A51" s="207"/>
      <c r="B51" s="207"/>
      <c r="C51" s="207"/>
      <c r="D51" s="207"/>
      <c r="E51" s="207"/>
      <c r="F51" s="192" t="s">
        <v>35</v>
      </c>
      <c r="G51" s="192"/>
      <c r="H51" s="192"/>
      <c r="I51" s="192"/>
      <c r="J51" s="192"/>
      <c r="K51" s="192"/>
      <c r="L51" s="192"/>
      <c r="M51" s="192"/>
      <c r="N51" s="192"/>
      <c r="O51" s="192"/>
      <c r="P51" s="192"/>
      <c r="Q51" s="192"/>
      <c r="R51" s="192"/>
      <c r="S51" s="192"/>
      <c r="T51" s="192"/>
      <c r="U51" s="192"/>
      <c r="V51" s="192"/>
      <c r="W51" s="192"/>
      <c r="X51" s="192"/>
      <c r="Y51" s="192"/>
      <c r="Z51" s="192"/>
      <c r="AA51" s="192"/>
      <c r="AB51" s="485"/>
      <c r="AC51" s="486"/>
      <c r="AD51" s="485"/>
      <c r="AE51" s="486"/>
      <c r="AF51" s="485"/>
      <c r="AG51" s="486"/>
      <c r="AH51" s="485"/>
      <c r="AI51" s="486"/>
      <c r="AJ51" s="485"/>
      <c r="AK51" s="486"/>
      <c r="AL51" s="485"/>
      <c r="AM51" s="486"/>
      <c r="AN51" s="485"/>
      <c r="AO51" s="486"/>
      <c r="AP51" s="46"/>
      <c r="AQ51" s="46"/>
      <c r="AR51" s="46"/>
      <c r="AS51" s="46"/>
      <c r="AT51" s="46"/>
      <c r="AU51" s="46"/>
      <c r="AV51" s="46"/>
      <c r="AW51" s="46"/>
      <c r="AX51" s="46"/>
      <c r="AY51" s="46"/>
      <c r="AZ51" s="46"/>
      <c r="BA51" s="46"/>
      <c r="BB51" s="46"/>
      <c r="BC51" s="46"/>
      <c r="BD51" s="46"/>
      <c r="BE51" s="46"/>
      <c r="BF51" s="515"/>
      <c r="BG51" s="265"/>
      <c r="BH51" s="265"/>
      <c r="BI51" s="266"/>
    </row>
    <row r="52" spans="1:61" ht="12.75" customHeight="1" x14ac:dyDescent="0.25">
      <c r="A52" s="519" t="s">
        <v>92</v>
      </c>
      <c r="B52" s="519"/>
      <c r="C52" s="519"/>
      <c r="D52" s="519"/>
      <c r="E52" s="519"/>
      <c r="F52" s="519"/>
      <c r="G52" s="519"/>
      <c r="H52" s="519"/>
      <c r="I52" s="519"/>
      <c r="J52" s="519"/>
      <c r="K52" s="519"/>
      <c r="L52" s="519"/>
      <c r="M52" s="519"/>
      <c r="N52" s="519"/>
      <c r="O52" s="519"/>
      <c r="P52" s="519"/>
      <c r="Q52" s="519"/>
      <c r="R52" s="519"/>
      <c r="S52" s="519"/>
      <c r="T52" s="519"/>
      <c r="U52" s="519"/>
      <c r="V52" s="519"/>
      <c r="W52" s="519"/>
      <c r="X52" s="519"/>
      <c r="Y52" s="519"/>
      <c r="Z52" s="519"/>
      <c r="AA52" s="519"/>
      <c r="AB52" s="487">
        <f>AB53+AB54+AB55+AB56+AB57+AB58+AB59+AB60+AB61+AB62+AB63+AB64+AB65+AB66+AB67+AB68+AB69+AB70+AB71+AB72+AB73+AB74+AB75+AB76+AB77+AB78+AB79+AB81+AB82+AB83+AB85+AB86+AB87+AB88+AB89+AB90+AB91+AB92+AB93+AB94</f>
        <v>2</v>
      </c>
      <c r="AC52" s="487"/>
      <c r="AD52" s="472">
        <f t="shared" ref="AD52:AD108" si="32">AF52+AN52</f>
        <v>60</v>
      </c>
      <c r="AE52" s="472"/>
      <c r="AF52" s="472">
        <f t="shared" ref="AF52:AF108" si="33">AH52+AJ52+AL52</f>
        <v>32</v>
      </c>
      <c r="AG52" s="472"/>
      <c r="AH52" s="487">
        <f>AH53+AH54+AH55+AH56+AH57+AH58+AH59+AH60+AH61+AH62+AH63+AH64+AH65+AH66+AH67+AH68+AH69+AH70+AH71+AH72+AH73+AH74+AH75+AH76+AH77+AH78+AH79+AH81+AH82+AH83+AH85+AH86+AH87+AH88+AH89+AH90+AH91+AH92+AH93+AH94</f>
        <v>8</v>
      </c>
      <c r="AI52" s="487"/>
      <c r="AJ52" s="487">
        <f>AJ53+AJ54+AJ55+AJ56+AJ57+AJ58+AJ59+AJ60+AJ61+AJ62+AJ63+AJ64+AJ65+AJ66+AJ67+AJ68+AJ69+AJ70+AJ71+AJ72+AJ73+AJ74+AJ75+AJ76+AJ77+AJ78+AJ79+AJ81+AJ82+AJ83+AJ85+AJ86+AJ87+AJ88+AJ89+AJ90+AJ91+AJ92+AJ93+AJ94</f>
        <v>24</v>
      </c>
      <c r="AK52" s="487"/>
      <c r="AL52" s="487">
        <f>AL53+AL54+AL55+AL56+AL57+AL58+AL59+AL60+AL61+AL62+AL63+AL64+AL65+AL66+AL67+AL68+AL69+AL70+AL71+AL72+AL73+AL74+AL75+AL76+AL77+AL78+AL79+AL81+AL82+AL83+AL85+AL86+AL87+AL88+AL89+AL90+AL91+AL92+AL93+AL94</f>
        <v>0</v>
      </c>
      <c r="AM52" s="487"/>
      <c r="AN52" s="487">
        <f>AN53+AN54+AN55+AN56+AN57+AN58+AN59+AN60+AN61+AN62+AN63+AN64+AN65+AN66+AN67+AN68+AN69+AN70+AN71+AN72+AN73+AN74+AN75+AN76+AN77+AN78+AN79+AN81+AN82+AN83+AN85+AN86+AN87+AN88+AN89+AN90+AN91+AN92+AN93+AN94</f>
        <v>28</v>
      </c>
      <c r="AO52" s="487"/>
      <c r="AP52" s="56">
        <f>AP53+AP54+AP55+AP56+AP57+AP58+AP59+AP60+AP61+AP62+AP63+AP64+AP65+AP67+AP66+AP68+AP69+AP70+AP71+AP72+AP73+AP74+AP75+AP76+AP78+AP77+AP79+AP80+AP81+AP82+AP83+AP84+AP85+AP86+AP87+AP88+AP89+AP90+AP91+AP92+AP93+AP94</f>
        <v>0</v>
      </c>
      <c r="AQ52" s="56">
        <f t="shared" ref="AQ52:BE52" si="34">AQ53+AQ54+AQ55+AQ56+AQ57+AQ58+AQ59+AQ60+AQ61+AQ62+AQ63+AQ64+AQ65+AQ67+AQ66+AQ68+AQ69+AQ70+AQ71+AQ72+AQ73+AQ74+AQ75+AQ76+AQ78+AQ77+AQ79+AQ80+AQ81+AQ82+AQ83+AQ84+AQ85+AQ86+AQ87+AQ88+AQ89+AQ90+AQ91+AQ92+AQ93+AQ94</f>
        <v>0</v>
      </c>
      <c r="AR52" s="56">
        <f t="shared" si="34"/>
        <v>0</v>
      </c>
      <c r="AS52" s="56">
        <f t="shared" si="34"/>
        <v>0</v>
      </c>
      <c r="AT52" s="56">
        <f t="shared" si="34"/>
        <v>0</v>
      </c>
      <c r="AU52" s="56">
        <f t="shared" si="34"/>
        <v>0</v>
      </c>
      <c r="AV52" s="56">
        <f t="shared" si="34"/>
        <v>0</v>
      </c>
      <c r="AW52" s="56">
        <f t="shared" si="34"/>
        <v>0</v>
      </c>
      <c r="AX52" s="56">
        <f t="shared" si="34"/>
        <v>0</v>
      </c>
      <c r="AY52" s="56">
        <f t="shared" si="34"/>
        <v>0</v>
      </c>
      <c r="AZ52" s="56">
        <f t="shared" si="34"/>
        <v>2</v>
      </c>
      <c r="BA52" s="56">
        <f t="shared" si="34"/>
        <v>2</v>
      </c>
      <c r="BB52" s="56">
        <f t="shared" si="34"/>
        <v>0</v>
      </c>
      <c r="BC52" s="56">
        <f t="shared" si="34"/>
        <v>0</v>
      </c>
      <c r="BD52" s="56">
        <f t="shared" si="34"/>
        <v>0</v>
      </c>
      <c r="BE52" s="56">
        <f t="shared" si="34"/>
        <v>0</v>
      </c>
      <c r="BF52" s="488"/>
      <c r="BG52" s="488"/>
      <c r="BH52" s="488"/>
      <c r="BI52" s="488"/>
    </row>
    <row r="53" spans="1:61" s="28" customFormat="1" ht="12" customHeight="1" x14ac:dyDescent="0.25">
      <c r="A53" s="516"/>
      <c r="B53" s="516"/>
      <c r="C53" s="516"/>
      <c r="D53" s="516"/>
      <c r="E53" s="516"/>
      <c r="F53" s="517" t="s">
        <v>104</v>
      </c>
      <c r="G53" s="517"/>
      <c r="H53" s="517"/>
      <c r="I53" s="517"/>
      <c r="J53" s="517"/>
      <c r="K53" s="517"/>
      <c r="L53" s="517"/>
      <c r="M53" s="517"/>
      <c r="N53" s="517"/>
      <c r="O53" s="517"/>
      <c r="P53" s="517"/>
      <c r="Q53" s="517"/>
      <c r="R53" s="517"/>
      <c r="S53" s="517"/>
      <c r="T53" s="517"/>
      <c r="U53" s="517"/>
      <c r="V53" s="517"/>
      <c r="W53" s="517"/>
      <c r="X53" s="517"/>
      <c r="Y53" s="517"/>
      <c r="Z53" s="517"/>
      <c r="AA53" s="517"/>
      <c r="AB53" s="518">
        <v>2</v>
      </c>
      <c r="AC53" s="518"/>
      <c r="AD53" s="518">
        <f t="shared" ref="AD53:AD62" si="35">AF53+AN53</f>
        <v>60</v>
      </c>
      <c r="AE53" s="518"/>
      <c r="AF53" s="518">
        <f t="shared" ref="AF53:AF62" si="36">AH53+AJ53+AL53</f>
        <v>32</v>
      </c>
      <c r="AG53" s="518"/>
      <c r="AH53" s="518">
        <v>8</v>
      </c>
      <c r="AI53" s="518"/>
      <c r="AJ53" s="518">
        <v>24</v>
      </c>
      <c r="AK53" s="518"/>
      <c r="AL53" s="518">
        <v>0</v>
      </c>
      <c r="AM53" s="518"/>
      <c r="AN53" s="518">
        <v>28</v>
      </c>
      <c r="AO53" s="518"/>
      <c r="AP53" s="55"/>
      <c r="AQ53" s="55"/>
      <c r="AR53" s="55"/>
      <c r="AS53" s="55"/>
      <c r="AT53" s="55"/>
      <c r="AU53" s="55"/>
      <c r="AV53" s="55"/>
      <c r="AW53" s="55"/>
      <c r="AX53" s="55"/>
      <c r="AY53" s="55"/>
      <c r="AZ53" s="57">
        <v>2</v>
      </c>
      <c r="BA53" s="57">
        <v>2</v>
      </c>
      <c r="BB53" s="57"/>
      <c r="BC53" s="57"/>
      <c r="BD53" s="57"/>
      <c r="BE53" s="57"/>
      <c r="BF53" s="528" t="s">
        <v>93</v>
      </c>
      <c r="BG53" s="528"/>
      <c r="BH53" s="528"/>
      <c r="BI53" s="528"/>
    </row>
    <row r="54" spans="1:61" s="27" customFormat="1" ht="12.75" customHeight="1" x14ac:dyDescent="0.25">
      <c r="A54" s="520"/>
      <c r="B54" s="521"/>
      <c r="C54" s="522"/>
      <c r="D54" s="520"/>
      <c r="E54" s="522"/>
      <c r="F54" s="523"/>
      <c r="G54" s="524"/>
      <c r="H54" s="524"/>
      <c r="I54" s="524"/>
      <c r="J54" s="524"/>
      <c r="K54" s="524"/>
      <c r="L54" s="524"/>
      <c r="M54" s="524"/>
      <c r="N54" s="524"/>
      <c r="O54" s="524"/>
      <c r="P54" s="524"/>
      <c r="Q54" s="524"/>
      <c r="R54" s="524"/>
      <c r="S54" s="524"/>
      <c r="T54" s="524"/>
      <c r="U54" s="524"/>
      <c r="V54" s="524"/>
      <c r="W54" s="524"/>
      <c r="X54" s="524"/>
      <c r="Y54" s="524"/>
      <c r="Z54" s="524"/>
      <c r="AA54" s="525"/>
      <c r="AB54" s="526"/>
      <c r="AC54" s="527"/>
      <c r="AD54" s="476">
        <f t="shared" si="35"/>
        <v>0</v>
      </c>
      <c r="AE54" s="476"/>
      <c r="AF54" s="476">
        <f t="shared" si="36"/>
        <v>0</v>
      </c>
      <c r="AG54" s="476"/>
      <c r="AH54" s="526"/>
      <c r="AI54" s="527"/>
      <c r="AJ54" s="526"/>
      <c r="AK54" s="527"/>
      <c r="AL54" s="526"/>
      <c r="AM54" s="527"/>
      <c r="AN54" s="526"/>
      <c r="AO54" s="527"/>
      <c r="AP54" s="51"/>
      <c r="AQ54" s="51"/>
      <c r="AR54" s="52"/>
      <c r="AS54" s="52"/>
      <c r="AT54" s="51"/>
      <c r="AU54" s="51"/>
      <c r="AV54" s="51"/>
      <c r="AW54" s="51"/>
      <c r="AX54" s="51"/>
      <c r="AY54" s="51"/>
      <c r="AZ54" s="52"/>
      <c r="BA54" s="52"/>
      <c r="BB54" s="52"/>
      <c r="BC54" s="52"/>
      <c r="BD54" s="51"/>
      <c r="BE54" s="51"/>
      <c r="BF54" s="529"/>
      <c r="BG54" s="530"/>
      <c r="BH54" s="530"/>
      <c r="BI54" s="531"/>
    </row>
    <row r="55" spans="1:61" s="27" customFormat="1" ht="12.75" customHeight="1" x14ac:dyDescent="0.25">
      <c r="A55" s="520"/>
      <c r="B55" s="521"/>
      <c r="C55" s="522"/>
      <c r="D55" s="520"/>
      <c r="E55" s="522"/>
      <c r="F55" s="523"/>
      <c r="G55" s="524"/>
      <c r="H55" s="524"/>
      <c r="I55" s="524"/>
      <c r="J55" s="524"/>
      <c r="K55" s="524"/>
      <c r="L55" s="524"/>
      <c r="M55" s="524"/>
      <c r="N55" s="524"/>
      <c r="O55" s="524"/>
      <c r="P55" s="524"/>
      <c r="Q55" s="524"/>
      <c r="R55" s="524"/>
      <c r="S55" s="524"/>
      <c r="T55" s="524"/>
      <c r="U55" s="524"/>
      <c r="V55" s="524"/>
      <c r="W55" s="524"/>
      <c r="X55" s="524"/>
      <c r="Y55" s="524"/>
      <c r="Z55" s="524"/>
      <c r="AA55" s="525"/>
      <c r="AB55" s="526"/>
      <c r="AC55" s="527"/>
      <c r="AD55" s="476">
        <f t="shared" si="35"/>
        <v>0</v>
      </c>
      <c r="AE55" s="476"/>
      <c r="AF55" s="476">
        <f t="shared" si="36"/>
        <v>0</v>
      </c>
      <c r="AG55" s="476"/>
      <c r="AH55" s="526"/>
      <c r="AI55" s="527"/>
      <c r="AJ55" s="526"/>
      <c r="AK55" s="527"/>
      <c r="AL55" s="526"/>
      <c r="AM55" s="527"/>
      <c r="AN55" s="526"/>
      <c r="AO55" s="527"/>
      <c r="AP55" s="51"/>
      <c r="AQ55" s="51"/>
      <c r="AR55" s="52"/>
      <c r="AS55" s="52"/>
      <c r="AT55" s="52"/>
      <c r="AU55" s="52"/>
      <c r="AV55" s="51"/>
      <c r="AW55" s="51"/>
      <c r="AX55" s="51"/>
      <c r="AY55" s="51"/>
      <c r="AZ55" s="52"/>
      <c r="BA55" s="52"/>
      <c r="BB55" s="52"/>
      <c r="BC55" s="52"/>
      <c r="BD55" s="51"/>
      <c r="BE55" s="51"/>
      <c r="BF55" s="529"/>
      <c r="BG55" s="530"/>
      <c r="BH55" s="530"/>
      <c r="BI55" s="531"/>
    </row>
    <row r="56" spans="1:61" s="27" customFormat="1" ht="12.75" customHeight="1" x14ac:dyDescent="0.25">
      <c r="A56" s="520"/>
      <c r="B56" s="521"/>
      <c r="C56" s="522"/>
      <c r="D56" s="520"/>
      <c r="E56" s="522"/>
      <c r="F56" s="523"/>
      <c r="G56" s="524"/>
      <c r="H56" s="524"/>
      <c r="I56" s="524"/>
      <c r="J56" s="524"/>
      <c r="K56" s="524"/>
      <c r="L56" s="524"/>
      <c r="M56" s="524"/>
      <c r="N56" s="524"/>
      <c r="O56" s="524"/>
      <c r="P56" s="524"/>
      <c r="Q56" s="524"/>
      <c r="R56" s="524"/>
      <c r="S56" s="524"/>
      <c r="T56" s="524"/>
      <c r="U56" s="524"/>
      <c r="V56" s="524"/>
      <c r="W56" s="524"/>
      <c r="X56" s="524"/>
      <c r="Y56" s="524"/>
      <c r="Z56" s="524"/>
      <c r="AA56" s="525"/>
      <c r="AB56" s="526"/>
      <c r="AC56" s="527"/>
      <c r="AD56" s="476">
        <f t="shared" si="35"/>
        <v>0</v>
      </c>
      <c r="AE56" s="476"/>
      <c r="AF56" s="476">
        <f t="shared" si="36"/>
        <v>0</v>
      </c>
      <c r="AG56" s="476"/>
      <c r="AH56" s="526"/>
      <c r="AI56" s="527"/>
      <c r="AJ56" s="526"/>
      <c r="AK56" s="527"/>
      <c r="AL56" s="526"/>
      <c r="AM56" s="527"/>
      <c r="AN56" s="526"/>
      <c r="AO56" s="527"/>
      <c r="AP56" s="51"/>
      <c r="AQ56" s="51"/>
      <c r="AR56" s="52"/>
      <c r="AS56" s="52"/>
      <c r="AT56" s="52"/>
      <c r="AU56" s="52"/>
      <c r="AV56" s="51"/>
      <c r="AW56" s="51"/>
      <c r="AX56" s="51"/>
      <c r="AY56" s="51"/>
      <c r="AZ56" s="52"/>
      <c r="BA56" s="52"/>
      <c r="BB56" s="52"/>
      <c r="BC56" s="52"/>
      <c r="BD56" s="51"/>
      <c r="BE56" s="51"/>
      <c r="BF56" s="529"/>
      <c r="BG56" s="530"/>
      <c r="BH56" s="530"/>
      <c r="BI56" s="531"/>
    </row>
    <row r="57" spans="1:61" s="27" customFormat="1" ht="12.75" customHeight="1" x14ac:dyDescent="0.25">
      <c r="A57" s="520"/>
      <c r="B57" s="521"/>
      <c r="C57" s="522"/>
      <c r="D57" s="520"/>
      <c r="E57" s="522"/>
      <c r="F57" s="523"/>
      <c r="G57" s="524"/>
      <c r="H57" s="524"/>
      <c r="I57" s="524"/>
      <c r="J57" s="524"/>
      <c r="K57" s="524"/>
      <c r="L57" s="524"/>
      <c r="M57" s="524"/>
      <c r="N57" s="524"/>
      <c r="O57" s="524"/>
      <c r="P57" s="524"/>
      <c r="Q57" s="524"/>
      <c r="R57" s="524"/>
      <c r="S57" s="524"/>
      <c r="T57" s="524"/>
      <c r="U57" s="524"/>
      <c r="V57" s="524"/>
      <c r="W57" s="524"/>
      <c r="X57" s="524"/>
      <c r="Y57" s="524"/>
      <c r="Z57" s="524"/>
      <c r="AA57" s="525"/>
      <c r="AB57" s="526"/>
      <c r="AC57" s="527"/>
      <c r="AD57" s="476">
        <f t="shared" si="35"/>
        <v>0</v>
      </c>
      <c r="AE57" s="476"/>
      <c r="AF57" s="476">
        <f t="shared" si="36"/>
        <v>0</v>
      </c>
      <c r="AG57" s="476"/>
      <c r="AH57" s="526"/>
      <c r="AI57" s="527"/>
      <c r="AJ57" s="526"/>
      <c r="AK57" s="527"/>
      <c r="AL57" s="526"/>
      <c r="AM57" s="527"/>
      <c r="AN57" s="526"/>
      <c r="AO57" s="527"/>
      <c r="AP57" s="51"/>
      <c r="AQ57" s="51"/>
      <c r="AR57" s="51"/>
      <c r="AS57" s="51"/>
      <c r="AT57" s="51"/>
      <c r="AU57" s="51"/>
      <c r="AV57" s="51"/>
      <c r="AW57" s="51"/>
      <c r="AX57" s="51"/>
      <c r="AY57" s="51"/>
      <c r="AZ57" s="52"/>
      <c r="BA57" s="52"/>
      <c r="BB57" s="51"/>
      <c r="BC57" s="51"/>
      <c r="BD57" s="51"/>
      <c r="BE57" s="51"/>
      <c r="BF57" s="529"/>
      <c r="BG57" s="530"/>
      <c r="BH57" s="530"/>
      <c r="BI57" s="531"/>
    </row>
    <row r="58" spans="1:61" s="27" customFormat="1" ht="12.75" customHeight="1" x14ac:dyDescent="0.25">
      <c r="A58" s="520"/>
      <c r="B58" s="521"/>
      <c r="C58" s="522"/>
      <c r="D58" s="520"/>
      <c r="E58" s="522"/>
      <c r="F58" s="523"/>
      <c r="G58" s="524"/>
      <c r="H58" s="524"/>
      <c r="I58" s="524"/>
      <c r="J58" s="524"/>
      <c r="K58" s="524"/>
      <c r="L58" s="524"/>
      <c r="M58" s="524"/>
      <c r="N58" s="524"/>
      <c r="O58" s="524"/>
      <c r="P58" s="524"/>
      <c r="Q58" s="524"/>
      <c r="R58" s="524"/>
      <c r="S58" s="524"/>
      <c r="T58" s="524"/>
      <c r="U58" s="524"/>
      <c r="V58" s="524"/>
      <c r="W58" s="524"/>
      <c r="X58" s="524"/>
      <c r="Y58" s="524"/>
      <c r="Z58" s="524"/>
      <c r="AA58" s="525"/>
      <c r="AB58" s="526"/>
      <c r="AC58" s="527"/>
      <c r="AD58" s="476">
        <f t="shared" si="35"/>
        <v>0</v>
      </c>
      <c r="AE58" s="476"/>
      <c r="AF58" s="476">
        <f t="shared" si="36"/>
        <v>0</v>
      </c>
      <c r="AG58" s="476"/>
      <c r="AH58" s="526"/>
      <c r="AI58" s="527"/>
      <c r="AJ58" s="526"/>
      <c r="AK58" s="527"/>
      <c r="AL58" s="526"/>
      <c r="AM58" s="527"/>
      <c r="AN58" s="526"/>
      <c r="AO58" s="527"/>
      <c r="AP58" s="51"/>
      <c r="AQ58" s="51"/>
      <c r="AR58" s="52"/>
      <c r="AS58" s="52"/>
      <c r="AT58" s="51"/>
      <c r="AU58" s="51"/>
      <c r="AV58" s="51"/>
      <c r="AW58" s="51"/>
      <c r="AX58" s="51"/>
      <c r="AY58" s="51"/>
      <c r="AZ58" s="52"/>
      <c r="BA58" s="52"/>
      <c r="BB58" s="51"/>
      <c r="BC58" s="51"/>
      <c r="BD58" s="51"/>
      <c r="BE58" s="51"/>
      <c r="BF58" s="529"/>
      <c r="BG58" s="530"/>
      <c r="BH58" s="530"/>
      <c r="BI58" s="531"/>
    </row>
    <row r="59" spans="1:61" s="27" customFormat="1" ht="12.75" customHeight="1" x14ac:dyDescent="0.25">
      <c r="A59" s="520"/>
      <c r="B59" s="521"/>
      <c r="C59" s="522"/>
      <c r="D59" s="520"/>
      <c r="E59" s="522"/>
      <c r="F59" s="523"/>
      <c r="G59" s="524"/>
      <c r="H59" s="524"/>
      <c r="I59" s="524"/>
      <c r="J59" s="524"/>
      <c r="K59" s="524"/>
      <c r="L59" s="524"/>
      <c r="M59" s="524"/>
      <c r="N59" s="524"/>
      <c r="O59" s="524"/>
      <c r="P59" s="524"/>
      <c r="Q59" s="524"/>
      <c r="R59" s="524"/>
      <c r="S59" s="524"/>
      <c r="T59" s="524"/>
      <c r="U59" s="524"/>
      <c r="V59" s="524"/>
      <c r="W59" s="524"/>
      <c r="X59" s="524"/>
      <c r="Y59" s="524"/>
      <c r="Z59" s="524"/>
      <c r="AA59" s="525"/>
      <c r="AB59" s="526"/>
      <c r="AC59" s="527"/>
      <c r="AD59" s="476">
        <f t="shared" si="35"/>
        <v>0</v>
      </c>
      <c r="AE59" s="476"/>
      <c r="AF59" s="476">
        <f t="shared" si="36"/>
        <v>0</v>
      </c>
      <c r="AG59" s="476"/>
      <c r="AH59" s="526"/>
      <c r="AI59" s="527"/>
      <c r="AJ59" s="526"/>
      <c r="AK59" s="527"/>
      <c r="AL59" s="526"/>
      <c r="AM59" s="527"/>
      <c r="AN59" s="526"/>
      <c r="AO59" s="527"/>
      <c r="AP59" s="51"/>
      <c r="AQ59" s="51"/>
      <c r="AR59" s="52"/>
      <c r="AS59" s="52"/>
      <c r="AT59" s="52"/>
      <c r="AU59" s="52"/>
      <c r="AV59" s="51"/>
      <c r="AW59" s="51"/>
      <c r="AX59" s="51"/>
      <c r="AY59" s="51"/>
      <c r="AZ59" s="52"/>
      <c r="BA59" s="52"/>
      <c r="BB59" s="51"/>
      <c r="BC59" s="51"/>
      <c r="BD59" s="51"/>
      <c r="BE59" s="51"/>
      <c r="BF59" s="529"/>
      <c r="BG59" s="530"/>
      <c r="BH59" s="530"/>
      <c r="BI59" s="531"/>
    </row>
    <row r="60" spans="1:61" s="27" customFormat="1" ht="12.75" customHeight="1" x14ac:dyDescent="0.25">
      <c r="A60" s="479"/>
      <c r="B60" s="479"/>
      <c r="C60" s="479"/>
      <c r="D60" s="479"/>
      <c r="E60" s="479"/>
      <c r="F60" s="478"/>
      <c r="G60" s="478"/>
      <c r="H60" s="478"/>
      <c r="I60" s="478"/>
      <c r="J60" s="478"/>
      <c r="K60" s="478"/>
      <c r="L60" s="478"/>
      <c r="M60" s="478"/>
      <c r="N60" s="478"/>
      <c r="O60" s="478"/>
      <c r="P60" s="478"/>
      <c r="Q60" s="478"/>
      <c r="R60" s="478"/>
      <c r="S60" s="478"/>
      <c r="T60" s="478"/>
      <c r="U60" s="478"/>
      <c r="V60" s="478"/>
      <c r="W60" s="478"/>
      <c r="X60" s="478"/>
      <c r="Y60" s="478"/>
      <c r="Z60" s="478"/>
      <c r="AA60" s="478"/>
      <c r="AB60" s="476"/>
      <c r="AC60" s="476"/>
      <c r="AD60" s="476">
        <f t="shared" si="35"/>
        <v>0</v>
      </c>
      <c r="AE60" s="476"/>
      <c r="AF60" s="476">
        <f t="shared" si="36"/>
        <v>0</v>
      </c>
      <c r="AG60" s="476"/>
      <c r="AH60" s="526"/>
      <c r="AI60" s="527"/>
      <c r="AJ60" s="476"/>
      <c r="AK60" s="476"/>
      <c r="AL60" s="476"/>
      <c r="AM60" s="476"/>
      <c r="AN60" s="476"/>
      <c r="AO60" s="476"/>
      <c r="AP60" s="51"/>
      <c r="AQ60" s="51"/>
      <c r="AR60" s="52"/>
      <c r="AS60" s="52"/>
      <c r="AT60" s="52"/>
      <c r="AU60" s="52"/>
      <c r="AV60" s="51"/>
      <c r="AW60" s="51"/>
      <c r="AX60" s="51"/>
      <c r="AY60" s="51"/>
      <c r="AZ60" s="52"/>
      <c r="BA60" s="52"/>
      <c r="BB60" s="51"/>
      <c r="BC60" s="51"/>
      <c r="BD60" s="51"/>
      <c r="BE60" s="51"/>
      <c r="BF60" s="511"/>
      <c r="BG60" s="511"/>
      <c r="BH60" s="511"/>
      <c r="BI60" s="511"/>
    </row>
    <row r="61" spans="1:61" s="27" customFormat="1" ht="12.75" customHeight="1" x14ac:dyDescent="0.25">
      <c r="A61" s="532"/>
      <c r="B61" s="533"/>
      <c r="C61" s="534"/>
      <c r="D61" s="479"/>
      <c r="E61" s="479"/>
      <c r="F61" s="478"/>
      <c r="G61" s="478"/>
      <c r="H61" s="478"/>
      <c r="I61" s="478"/>
      <c r="J61" s="478"/>
      <c r="K61" s="478"/>
      <c r="L61" s="478"/>
      <c r="M61" s="478"/>
      <c r="N61" s="478"/>
      <c r="O61" s="478"/>
      <c r="P61" s="478"/>
      <c r="Q61" s="478"/>
      <c r="R61" s="478"/>
      <c r="S61" s="478"/>
      <c r="T61" s="478"/>
      <c r="U61" s="478"/>
      <c r="V61" s="478"/>
      <c r="W61" s="478"/>
      <c r="X61" s="478"/>
      <c r="Y61" s="478"/>
      <c r="Z61" s="478"/>
      <c r="AA61" s="478"/>
      <c r="AB61" s="482"/>
      <c r="AC61" s="482"/>
      <c r="AD61" s="476">
        <f t="shared" si="35"/>
        <v>0</v>
      </c>
      <c r="AE61" s="476"/>
      <c r="AF61" s="476">
        <f t="shared" si="36"/>
        <v>0</v>
      </c>
      <c r="AG61" s="476"/>
      <c r="AH61" s="482"/>
      <c r="AI61" s="482"/>
      <c r="AJ61" s="482"/>
      <c r="AK61" s="482"/>
      <c r="AL61" s="482"/>
      <c r="AM61" s="482"/>
      <c r="AN61" s="482"/>
      <c r="AO61" s="482"/>
      <c r="AP61" s="52"/>
      <c r="AQ61" s="52"/>
      <c r="AR61" s="52"/>
      <c r="AS61" s="52"/>
      <c r="AT61" s="52"/>
      <c r="AU61" s="52"/>
      <c r="AV61" s="52"/>
      <c r="AW61" s="52"/>
      <c r="AX61" s="52"/>
      <c r="AY61" s="52"/>
      <c r="AZ61" s="52"/>
      <c r="BA61" s="52"/>
      <c r="BB61" s="52"/>
      <c r="BC61" s="52"/>
      <c r="BD61" s="52"/>
      <c r="BE61" s="52"/>
      <c r="BF61" s="511"/>
      <c r="BG61" s="511"/>
      <c r="BH61" s="511"/>
      <c r="BI61" s="511"/>
    </row>
    <row r="62" spans="1:61" s="27" customFormat="1" ht="12.75" customHeight="1" x14ac:dyDescent="0.25">
      <c r="A62" s="207"/>
      <c r="B62" s="207"/>
      <c r="C62" s="207"/>
      <c r="D62" s="207"/>
      <c r="E62" s="207"/>
      <c r="F62" s="192"/>
      <c r="G62" s="192"/>
      <c r="H62" s="192"/>
      <c r="I62" s="192"/>
      <c r="J62" s="192"/>
      <c r="K62" s="192"/>
      <c r="L62" s="192"/>
      <c r="M62" s="192"/>
      <c r="N62" s="192"/>
      <c r="O62" s="192"/>
      <c r="P62" s="192"/>
      <c r="Q62" s="192"/>
      <c r="R62" s="192"/>
      <c r="S62" s="192"/>
      <c r="T62" s="192"/>
      <c r="U62" s="192"/>
      <c r="V62" s="192"/>
      <c r="W62" s="192"/>
      <c r="X62" s="192"/>
      <c r="Y62" s="192"/>
      <c r="Z62" s="192"/>
      <c r="AA62" s="192"/>
      <c r="AB62" s="476"/>
      <c r="AC62" s="476"/>
      <c r="AD62" s="476">
        <f t="shared" si="35"/>
        <v>0</v>
      </c>
      <c r="AE62" s="476"/>
      <c r="AF62" s="476">
        <f t="shared" si="36"/>
        <v>0</v>
      </c>
      <c r="AG62" s="476"/>
      <c r="AH62" s="476"/>
      <c r="AI62" s="476"/>
      <c r="AJ62" s="476"/>
      <c r="AK62" s="476"/>
      <c r="AL62" s="476"/>
      <c r="AM62" s="476"/>
      <c r="AN62" s="476"/>
      <c r="AO62" s="476"/>
      <c r="AP62" s="51"/>
      <c r="AQ62" s="51"/>
      <c r="AR62" s="51"/>
      <c r="AS62" s="51"/>
      <c r="AT62" s="51"/>
      <c r="AU62" s="51"/>
      <c r="AV62" s="51"/>
      <c r="AW62" s="51"/>
      <c r="AX62" s="51"/>
      <c r="AY62" s="51"/>
      <c r="AZ62" s="52"/>
      <c r="BA62" s="52"/>
      <c r="BB62" s="52"/>
      <c r="BC62" s="52"/>
      <c r="BD62" s="52"/>
      <c r="BE62" s="52"/>
      <c r="BF62" s="511"/>
      <c r="BG62" s="511"/>
      <c r="BH62" s="511"/>
      <c r="BI62" s="511"/>
    </row>
    <row r="63" spans="1:61" s="27" customFormat="1" ht="12.75" customHeight="1" x14ac:dyDescent="0.25">
      <c r="A63" s="479"/>
      <c r="B63" s="479"/>
      <c r="C63" s="479"/>
      <c r="D63" s="479"/>
      <c r="E63" s="479"/>
      <c r="F63" s="478"/>
      <c r="G63" s="478"/>
      <c r="H63" s="478"/>
      <c r="I63" s="478"/>
      <c r="J63" s="478"/>
      <c r="K63" s="478"/>
      <c r="L63" s="478"/>
      <c r="M63" s="478"/>
      <c r="N63" s="478"/>
      <c r="O63" s="478"/>
      <c r="P63" s="478"/>
      <c r="Q63" s="478"/>
      <c r="R63" s="478"/>
      <c r="S63" s="478"/>
      <c r="T63" s="478"/>
      <c r="U63" s="478"/>
      <c r="V63" s="478"/>
      <c r="W63" s="478"/>
      <c r="X63" s="478"/>
      <c r="Y63" s="478"/>
      <c r="Z63" s="478"/>
      <c r="AA63" s="478"/>
      <c r="AB63" s="482"/>
      <c r="AC63" s="482"/>
      <c r="AD63" s="476">
        <f t="shared" si="32"/>
        <v>0</v>
      </c>
      <c r="AE63" s="476"/>
      <c r="AF63" s="476">
        <f t="shared" si="33"/>
        <v>0</v>
      </c>
      <c r="AG63" s="476"/>
      <c r="AH63" s="482"/>
      <c r="AI63" s="482"/>
      <c r="AJ63" s="482"/>
      <c r="AK63" s="482"/>
      <c r="AL63" s="482"/>
      <c r="AM63" s="482"/>
      <c r="AN63" s="482"/>
      <c r="AO63" s="482"/>
      <c r="AP63" s="47"/>
      <c r="AQ63" s="47"/>
      <c r="AR63" s="47"/>
      <c r="AS63" s="47"/>
      <c r="AT63" s="47"/>
      <c r="AU63" s="47"/>
      <c r="AV63" s="47"/>
      <c r="AW63" s="47"/>
      <c r="AX63" s="47"/>
      <c r="AY63" s="47"/>
      <c r="AZ63" s="47"/>
      <c r="BA63" s="47"/>
      <c r="BB63" s="47"/>
      <c r="BC63" s="47"/>
      <c r="BD63" s="47"/>
      <c r="BE63" s="47"/>
      <c r="BF63" s="511"/>
      <c r="BG63" s="511"/>
      <c r="BH63" s="511"/>
      <c r="BI63" s="511"/>
    </row>
    <row r="64" spans="1:61" s="27" customFormat="1" ht="12.75" customHeight="1" x14ac:dyDescent="0.25">
      <c r="A64" s="479"/>
      <c r="B64" s="479"/>
      <c r="C64" s="479"/>
      <c r="D64" s="479"/>
      <c r="E64" s="479"/>
      <c r="F64" s="478"/>
      <c r="G64" s="478"/>
      <c r="H64" s="478"/>
      <c r="I64" s="478"/>
      <c r="J64" s="478"/>
      <c r="K64" s="478"/>
      <c r="L64" s="478"/>
      <c r="M64" s="478"/>
      <c r="N64" s="478"/>
      <c r="O64" s="478"/>
      <c r="P64" s="478"/>
      <c r="Q64" s="478"/>
      <c r="R64" s="478"/>
      <c r="S64" s="478"/>
      <c r="T64" s="478"/>
      <c r="U64" s="478"/>
      <c r="V64" s="478"/>
      <c r="W64" s="478"/>
      <c r="X64" s="478"/>
      <c r="Y64" s="478"/>
      <c r="Z64" s="478"/>
      <c r="AA64" s="478"/>
      <c r="AB64" s="482"/>
      <c r="AC64" s="482"/>
      <c r="AD64" s="476">
        <f t="shared" si="32"/>
        <v>0</v>
      </c>
      <c r="AE64" s="476"/>
      <c r="AF64" s="476">
        <f t="shared" si="33"/>
        <v>0</v>
      </c>
      <c r="AG64" s="476"/>
      <c r="AH64" s="482"/>
      <c r="AI64" s="482"/>
      <c r="AJ64" s="482"/>
      <c r="AK64" s="482"/>
      <c r="AL64" s="482"/>
      <c r="AM64" s="482"/>
      <c r="AN64" s="482"/>
      <c r="AO64" s="482"/>
      <c r="AP64" s="47"/>
      <c r="AQ64" s="47"/>
      <c r="AR64" s="47"/>
      <c r="AS64" s="47"/>
      <c r="AT64" s="47"/>
      <c r="AU64" s="47"/>
      <c r="AV64" s="47"/>
      <c r="AW64" s="47"/>
      <c r="AX64" s="47"/>
      <c r="AY64" s="47"/>
      <c r="AZ64" s="47"/>
      <c r="BA64" s="47"/>
      <c r="BB64" s="47"/>
      <c r="BC64" s="47"/>
      <c r="BD64" s="47"/>
      <c r="BE64" s="47"/>
      <c r="BF64" s="511"/>
      <c r="BG64" s="511"/>
      <c r="BH64" s="511"/>
      <c r="BI64" s="511"/>
    </row>
    <row r="65" spans="1:61" s="27" customFormat="1" ht="12.75" customHeight="1" x14ac:dyDescent="0.25">
      <c r="A65" s="479"/>
      <c r="B65" s="479"/>
      <c r="C65" s="479"/>
      <c r="D65" s="479"/>
      <c r="E65" s="479"/>
      <c r="F65" s="478"/>
      <c r="G65" s="478"/>
      <c r="H65" s="478"/>
      <c r="I65" s="478"/>
      <c r="J65" s="478"/>
      <c r="K65" s="478"/>
      <c r="L65" s="478"/>
      <c r="M65" s="478"/>
      <c r="N65" s="478"/>
      <c r="O65" s="478"/>
      <c r="P65" s="478"/>
      <c r="Q65" s="478"/>
      <c r="R65" s="478"/>
      <c r="S65" s="478"/>
      <c r="T65" s="478"/>
      <c r="U65" s="478"/>
      <c r="V65" s="478"/>
      <c r="W65" s="478"/>
      <c r="X65" s="478"/>
      <c r="Y65" s="478"/>
      <c r="Z65" s="478"/>
      <c r="AA65" s="478"/>
      <c r="AB65" s="482"/>
      <c r="AC65" s="482"/>
      <c r="AD65" s="476">
        <f t="shared" si="32"/>
        <v>0</v>
      </c>
      <c r="AE65" s="476"/>
      <c r="AF65" s="476">
        <f t="shared" si="33"/>
        <v>0</v>
      </c>
      <c r="AG65" s="476"/>
      <c r="AH65" s="482"/>
      <c r="AI65" s="482"/>
      <c r="AJ65" s="482"/>
      <c r="AK65" s="482"/>
      <c r="AL65" s="482"/>
      <c r="AM65" s="482"/>
      <c r="AN65" s="482"/>
      <c r="AO65" s="482"/>
      <c r="AP65" s="47"/>
      <c r="AQ65" s="47"/>
      <c r="AR65" s="47"/>
      <c r="AS65" s="47"/>
      <c r="AT65" s="47"/>
      <c r="AU65" s="47"/>
      <c r="AV65" s="47"/>
      <c r="AW65" s="47"/>
      <c r="AX65" s="47"/>
      <c r="AY65" s="47"/>
      <c r="AZ65" s="47"/>
      <c r="BA65" s="47"/>
      <c r="BB65" s="47"/>
      <c r="BC65" s="47"/>
      <c r="BD65" s="47"/>
      <c r="BE65" s="47"/>
      <c r="BF65" s="511"/>
      <c r="BG65" s="511"/>
      <c r="BH65" s="511"/>
      <c r="BI65" s="511"/>
    </row>
    <row r="66" spans="1:61" s="27" customFormat="1" ht="12.75" customHeight="1" x14ac:dyDescent="0.25">
      <c r="A66" s="479"/>
      <c r="B66" s="479"/>
      <c r="C66" s="479"/>
      <c r="D66" s="479"/>
      <c r="E66" s="479"/>
      <c r="F66" s="478"/>
      <c r="G66" s="478"/>
      <c r="H66" s="478"/>
      <c r="I66" s="478"/>
      <c r="J66" s="478"/>
      <c r="K66" s="478"/>
      <c r="L66" s="478"/>
      <c r="M66" s="478"/>
      <c r="N66" s="478"/>
      <c r="O66" s="478"/>
      <c r="P66" s="478"/>
      <c r="Q66" s="478"/>
      <c r="R66" s="478"/>
      <c r="S66" s="478"/>
      <c r="T66" s="478"/>
      <c r="U66" s="478"/>
      <c r="V66" s="478"/>
      <c r="W66" s="478"/>
      <c r="X66" s="478"/>
      <c r="Y66" s="478"/>
      <c r="Z66" s="478"/>
      <c r="AA66" s="478"/>
      <c r="AB66" s="482"/>
      <c r="AC66" s="482"/>
      <c r="AD66" s="476">
        <f t="shared" si="32"/>
        <v>0</v>
      </c>
      <c r="AE66" s="476"/>
      <c r="AF66" s="476">
        <f t="shared" si="33"/>
        <v>0</v>
      </c>
      <c r="AG66" s="476"/>
      <c r="AH66" s="482"/>
      <c r="AI66" s="482"/>
      <c r="AJ66" s="482"/>
      <c r="AK66" s="482"/>
      <c r="AL66" s="482"/>
      <c r="AM66" s="482"/>
      <c r="AN66" s="482"/>
      <c r="AO66" s="482"/>
      <c r="AP66" s="47"/>
      <c r="AQ66" s="47"/>
      <c r="AR66" s="47"/>
      <c r="AS66" s="47"/>
      <c r="AT66" s="47"/>
      <c r="AU66" s="47"/>
      <c r="AV66" s="47"/>
      <c r="AW66" s="47"/>
      <c r="AX66" s="47"/>
      <c r="AY66" s="47"/>
      <c r="AZ66" s="47"/>
      <c r="BA66" s="47"/>
      <c r="BB66" s="47"/>
      <c r="BC66" s="47"/>
      <c r="BD66" s="47"/>
      <c r="BE66" s="47"/>
      <c r="BF66" s="511"/>
      <c r="BG66" s="511"/>
      <c r="BH66" s="511"/>
      <c r="BI66" s="511"/>
    </row>
    <row r="67" spans="1:61" s="27" customFormat="1" ht="12.75" customHeight="1" x14ac:dyDescent="0.25">
      <c r="A67" s="479"/>
      <c r="B67" s="479"/>
      <c r="C67" s="479"/>
      <c r="D67" s="479"/>
      <c r="E67" s="479"/>
      <c r="F67" s="478"/>
      <c r="G67" s="478"/>
      <c r="H67" s="478"/>
      <c r="I67" s="478"/>
      <c r="J67" s="478"/>
      <c r="K67" s="478"/>
      <c r="L67" s="478"/>
      <c r="M67" s="478"/>
      <c r="N67" s="478"/>
      <c r="O67" s="478"/>
      <c r="P67" s="478"/>
      <c r="Q67" s="478"/>
      <c r="R67" s="478"/>
      <c r="S67" s="478"/>
      <c r="T67" s="478"/>
      <c r="U67" s="478"/>
      <c r="V67" s="478"/>
      <c r="W67" s="478"/>
      <c r="X67" s="478"/>
      <c r="Y67" s="478"/>
      <c r="Z67" s="478"/>
      <c r="AA67" s="478"/>
      <c r="AB67" s="482"/>
      <c r="AC67" s="482"/>
      <c r="AD67" s="476">
        <f t="shared" si="32"/>
        <v>0</v>
      </c>
      <c r="AE67" s="476"/>
      <c r="AF67" s="476">
        <f t="shared" si="33"/>
        <v>0</v>
      </c>
      <c r="AG67" s="476"/>
      <c r="AH67" s="482"/>
      <c r="AI67" s="482"/>
      <c r="AJ67" s="482"/>
      <c r="AK67" s="482"/>
      <c r="AL67" s="482"/>
      <c r="AM67" s="482"/>
      <c r="AN67" s="482"/>
      <c r="AO67" s="482"/>
      <c r="AP67" s="47"/>
      <c r="AQ67" s="47"/>
      <c r="AR67" s="47"/>
      <c r="AS67" s="47"/>
      <c r="AT67" s="47"/>
      <c r="AU67" s="47"/>
      <c r="AV67" s="47"/>
      <c r="AW67" s="47"/>
      <c r="AX67" s="47"/>
      <c r="AY67" s="47"/>
      <c r="AZ67" s="47"/>
      <c r="BA67" s="47"/>
      <c r="BB67" s="47"/>
      <c r="BC67" s="47"/>
      <c r="BD67" s="47"/>
      <c r="BE67" s="47"/>
      <c r="BF67" s="511"/>
      <c r="BG67" s="511"/>
      <c r="BH67" s="511"/>
      <c r="BI67" s="511"/>
    </row>
    <row r="68" spans="1:61" s="27" customFormat="1" ht="12.75" customHeight="1" x14ac:dyDescent="0.25">
      <c r="A68" s="520"/>
      <c r="B68" s="521"/>
      <c r="C68" s="522"/>
      <c r="D68" s="479"/>
      <c r="E68" s="479"/>
      <c r="F68" s="478"/>
      <c r="G68" s="478"/>
      <c r="H68" s="478"/>
      <c r="I68" s="478"/>
      <c r="J68" s="478"/>
      <c r="K68" s="478"/>
      <c r="L68" s="478"/>
      <c r="M68" s="478"/>
      <c r="N68" s="478"/>
      <c r="O68" s="478"/>
      <c r="P68" s="478"/>
      <c r="Q68" s="478"/>
      <c r="R68" s="478"/>
      <c r="S68" s="478"/>
      <c r="T68" s="478"/>
      <c r="U68" s="478"/>
      <c r="V68" s="478"/>
      <c r="W68" s="478"/>
      <c r="X68" s="478"/>
      <c r="Y68" s="478"/>
      <c r="Z68" s="478"/>
      <c r="AA68" s="478"/>
      <c r="AB68" s="482"/>
      <c r="AC68" s="482"/>
      <c r="AD68" s="476">
        <f t="shared" si="32"/>
        <v>0</v>
      </c>
      <c r="AE68" s="476"/>
      <c r="AF68" s="476">
        <f t="shared" si="33"/>
        <v>0</v>
      </c>
      <c r="AG68" s="476"/>
      <c r="AH68" s="482"/>
      <c r="AI68" s="482"/>
      <c r="AJ68" s="482"/>
      <c r="AK68" s="482"/>
      <c r="AL68" s="482"/>
      <c r="AM68" s="482"/>
      <c r="AN68" s="482"/>
      <c r="AO68" s="482"/>
      <c r="AP68" s="47"/>
      <c r="AQ68" s="47"/>
      <c r="AR68" s="47"/>
      <c r="AS68" s="47"/>
      <c r="AT68" s="47"/>
      <c r="AU68" s="47"/>
      <c r="AV68" s="47"/>
      <c r="AW68" s="47"/>
      <c r="AX68" s="47"/>
      <c r="AY68" s="47"/>
      <c r="AZ68" s="47"/>
      <c r="BA68" s="47"/>
      <c r="BB68" s="47"/>
      <c r="BC68" s="47"/>
      <c r="BD68" s="47"/>
      <c r="BE68" s="47"/>
      <c r="BF68" s="511"/>
      <c r="BG68" s="511"/>
      <c r="BH68" s="511"/>
      <c r="BI68" s="511"/>
    </row>
    <row r="69" spans="1:61" s="27" customFormat="1" ht="12.75" customHeight="1" x14ac:dyDescent="0.25">
      <c r="A69" s="479"/>
      <c r="B69" s="479"/>
      <c r="C69" s="479"/>
      <c r="D69" s="479"/>
      <c r="E69" s="479"/>
      <c r="F69" s="478"/>
      <c r="G69" s="478"/>
      <c r="H69" s="478"/>
      <c r="I69" s="478"/>
      <c r="J69" s="478"/>
      <c r="K69" s="478"/>
      <c r="L69" s="478"/>
      <c r="M69" s="478"/>
      <c r="N69" s="478"/>
      <c r="O69" s="478"/>
      <c r="P69" s="478"/>
      <c r="Q69" s="478"/>
      <c r="R69" s="478"/>
      <c r="S69" s="478"/>
      <c r="T69" s="478"/>
      <c r="U69" s="478"/>
      <c r="V69" s="478"/>
      <c r="W69" s="478"/>
      <c r="X69" s="478"/>
      <c r="Y69" s="478"/>
      <c r="Z69" s="478"/>
      <c r="AA69" s="478"/>
      <c r="AB69" s="482"/>
      <c r="AC69" s="482"/>
      <c r="AD69" s="476">
        <f t="shared" si="32"/>
        <v>0</v>
      </c>
      <c r="AE69" s="476"/>
      <c r="AF69" s="476">
        <f t="shared" si="33"/>
        <v>0</v>
      </c>
      <c r="AG69" s="476"/>
      <c r="AH69" s="482"/>
      <c r="AI69" s="482"/>
      <c r="AJ69" s="482"/>
      <c r="AK69" s="482"/>
      <c r="AL69" s="482"/>
      <c r="AM69" s="482"/>
      <c r="AN69" s="482"/>
      <c r="AO69" s="482"/>
      <c r="AP69" s="47"/>
      <c r="AQ69" s="47"/>
      <c r="AR69" s="47"/>
      <c r="AS69" s="47"/>
      <c r="AT69" s="47"/>
      <c r="AU69" s="47"/>
      <c r="AV69" s="47"/>
      <c r="AW69" s="47"/>
      <c r="AX69" s="47"/>
      <c r="AY69" s="47"/>
      <c r="AZ69" s="47"/>
      <c r="BA69" s="47"/>
      <c r="BB69" s="47"/>
      <c r="BC69" s="47"/>
      <c r="BD69" s="47"/>
      <c r="BE69" s="47"/>
      <c r="BF69" s="511"/>
      <c r="BG69" s="511"/>
      <c r="BH69" s="511"/>
      <c r="BI69" s="511"/>
    </row>
    <row r="70" spans="1:61" s="27" customFormat="1" ht="12.75" customHeight="1" x14ac:dyDescent="0.25">
      <c r="A70" s="479"/>
      <c r="B70" s="479"/>
      <c r="C70" s="479"/>
      <c r="D70" s="479"/>
      <c r="E70" s="479"/>
      <c r="F70" s="478"/>
      <c r="G70" s="478"/>
      <c r="H70" s="478"/>
      <c r="I70" s="478"/>
      <c r="J70" s="478"/>
      <c r="K70" s="478"/>
      <c r="L70" s="478"/>
      <c r="M70" s="478"/>
      <c r="N70" s="478"/>
      <c r="O70" s="478"/>
      <c r="P70" s="478"/>
      <c r="Q70" s="478"/>
      <c r="R70" s="478"/>
      <c r="S70" s="478"/>
      <c r="T70" s="478"/>
      <c r="U70" s="478"/>
      <c r="V70" s="478"/>
      <c r="W70" s="478"/>
      <c r="X70" s="478"/>
      <c r="Y70" s="478"/>
      <c r="Z70" s="478"/>
      <c r="AA70" s="478"/>
      <c r="AB70" s="482"/>
      <c r="AC70" s="482"/>
      <c r="AD70" s="476">
        <f t="shared" si="32"/>
        <v>0</v>
      </c>
      <c r="AE70" s="476"/>
      <c r="AF70" s="476">
        <f t="shared" si="33"/>
        <v>0</v>
      </c>
      <c r="AG70" s="476"/>
      <c r="AH70" s="482"/>
      <c r="AI70" s="482"/>
      <c r="AJ70" s="482"/>
      <c r="AK70" s="482"/>
      <c r="AL70" s="482"/>
      <c r="AM70" s="482"/>
      <c r="AN70" s="482"/>
      <c r="AO70" s="482"/>
      <c r="AP70" s="47"/>
      <c r="AQ70" s="47"/>
      <c r="AR70" s="47"/>
      <c r="AS70" s="47"/>
      <c r="AT70" s="47"/>
      <c r="AU70" s="47"/>
      <c r="AV70" s="47"/>
      <c r="AW70" s="47"/>
      <c r="AX70" s="47"/>
      <c r="AY70" s="47"/>
      <c r="AZ70" s="47"/>
      <c r="BA70" s="47"/>
      <c r="BB70" s="47"/>
      <c r="BC70" s="47"/>
      <c r="BD70" s="47"/>
      <c r="BE70" s="47"/>
      <c r="BF70" s="511"/>
      <c r="BG70" s="511"/>
      <c r="BH70" s="511"/>
      <c r="BI70" s="511"/>
    </row>
    <row r="71" spans="1:61" s="27" customFormat="1" ht="12.75" customHeight="1" x14ac:dyDescent="0.25">
      <c r="A71" s="479"/>
      <c r="B71" s="479"/>
      <c r="C71" s="479"/>
      <c r="D71" s="479"/>
      <c r="E71" s="479"/>
      <c r="F71" s="478"/>
      <c r="G71" s="478"/>
      <c r="H71" s="478"/>
      <c r="I71" s="478"/>
      <c r="J71" s="478"/>
      <c r="K71" s="478"/>
      <c r="L71" s="478"/>
      <c r="M71" s="478"/>
      <c r="N71" s="478"/>
      <c r="O71" s="478"/>
      <c r="P71" s="478"/>
      <c r="Q71" s="478"/>
      <c r="R71" s="478"/>
      <c r="S71" s="478"/>
      <c r="T71" s="478"/>
      <c r="U71" s="478"/>
      <c r="V71" s="478"/>
      <c r="W71" s="478"/>
      <c r="X71" s="478"/>
      <c r="Y71" s="478"/>
      <c r="Z71" s="478"/>
      <c r="AA71" s="478"/>
      <c r="AB71" s="482"/>
      <c r="AC71" s="482"/>
      <c r="AD71" s="476">
        <f t="shared" si="32"/>
        <v>0</v>
      </c>
      <c r="AE71" s="476"/>
      <c r="AF71" s="476">
        <f t="shared" si="33"/>
        <v>0</v>
      </c>
      <c r="AG71" s="476"/>
      <c r="AH71" s="482"/>
      <c r="AI71" s="482"/>
      <c r="AJ71" s="482"/>
      <c r="AK71" s="482"/>
      <c r="AL71" s="482"/>
      <c r="AM71" s="482"/>
      <c r="AN71" s="482"/>
      <c r="AO71" s="482"/>
      <c r="AP71" s="47"/>
      <c r="AQ71" s="47"/>
      <c r="AR71" s="47"/>
      <c r="AS71" s="47"/>
      <c r="AT71" s="47"/>
      <c r="AU71" s="47"/>
      <c r="AV71" s="47"/>
      <c r="AW71" s="47"/>
      <c r="AX71" s="47"/>
      <c r="AY71" s="47"/>
      <c r="AZ71" s="47"/>
      <c r="BA71" s="47"/>
      <c r="BB71" s="47"/>
      <c r="BC71" s="47"/>
      <c r="BD71" s="47"/>
      <c r="BE71" s="47"/>
      <c r="BF71" s="511"/>
      <c r="BG71" s="511"/>
      <c r="BH71" s="511"/>
      <c r="BI71" s="511"/>
    </row>
    <row r="72" spans="1:61" s="27" customFormat="1" ht="12.75" customHeight="1" x14ac:dyDescent="0.25">
      <c r="A72" s="479"/>
      <c r="B72" s="479"/>
      <c r="C72" s="479"/>
      <c r="D72" s="479"/>
      <c r="E72" s="479"/>
      <c r="F72" s="478"/>
      <c r="G72" s="478"/>
      <c r="H72" s="478"/>
      <c r="I72" s="478"/>
      <c r="J72" s="478"/>
      <c r="K72" s="478"/>
      <c r="L72" s="478"/>
      <c r="M72" s="478"/>
      <c r="N72" s="478"/>
      <c r="O72" s="478"/>
      <c r="P72" s="478"/>
      <c r="Q72" s="478"/>
      <c r="R72" s="478"/>
      <c r="S72" s="478"/>
      <c r="T72" s="478"/>
      <c r="U72" s="478"/>
      <c r="V72" s="478"/>
      <c r="W72" s="478"/>
      <c r="X72" s="478"/>
      <c r="Y72" s="478"/>
      <c r="Z72" s="478"/>
      <c r="AA72" s="478"/>
      <c r="AB72" s="482"/>
      <c r="AC72" s="482"/>
      <c r="AD72" s="476">
        <f t="shared" si="32"/>
        <v>0</v>
      </c>
      <c r="AE72" s="476"/>
      <c r="AF72" s="476">
        <f t="shared" si="33"/>
        <v>0</v>
      </c>
      <c r="AG72" s="476"/>
      <c r="AH72" s="482"/>
      <c r="AI72" s="482"/>
      <c r="AJ72" s="482"/>
      <c r="AK72" s="482"/>
      <c r="AL72" s="482"/>
      <c r="AM72" s="482"/>
      <c r="AN72" s="482"/>
      <c r="AO72" s="482"/>
      <c r="AP72" s="47"/>
      <c r="AQ72" s="47"/>
      <c r="AR72" s="47"/>
      <c r="AS72" s="47"/>
      <c r="AT72" s="47"/>
      <c r="AU72" s="47"/>
      <c r="AV72" s="47"/>
      <c r="AW72" s="47"/>
      <c r="AX72" s="47"/>
      <c r="AY72" s="47"/>
      <c r="AZ72" s="47"/>
      <c r="BA72" s="47"/>
      <c r="BB72" s="47"/>
      <c r="BC72" s="47"/>
      <c r="BD72" s="47"/>
      <c r="BE72" s="47"/>
      <c r="BF72" s="511"/>
      <c r="BG72" s="511"/>
      <c r="BH72" s="511"/>
      <c r="BI72" s="511"/>
    </row>
    <row r="73" spans="1:61" s="27" customFormat="1" ht="12.75" customHeight="1" x14ac:dyDescent="0.25">
      <c r="A73" s="479"/>
      <c r="B73" s="479"/>
      <c r="C73" s="479"/>
      <c r="D73" s="479"/>
      <c r="E73" s="479"/>
      <c r="F73" s="478"/>
      <c r="G73" s="478"/>
      <c r="H73" s="478"/>
      <c r="I73" s="478"/>
      <c r="J73" s="478"/>
      <c r="K73" s="478"/>
      <c r="L73" s="478"/>
      <c r="M73" s="478"/>
      <c r="N73" s="478"/>
      <c r="O73" s="478"/>
      <c r="P73" s="478"/>
      <c r="Q73" s="478"/>
      <c r="R73" s="478"/>
      <c r="S73" s="478"/>
      <c r="T73" s="478"/>
      <c r="U73" s="478"/>
      <c r="V73" s="478"/>
      <c r="W73" s="478"/>
      <c r="X73" s="478"/>
      <c r="Y73" s="478"/>
      <c r="Z73" s="478"/>
      <c r="AA73" s="478"/>
      <c r="AB73" s="482"/>
      <c r="AC73" s="482"/>
      <c r="AD73" s="476">
        <f t="shared" si="32"/>
        <v>0</v>
      </c>
      <c r="AE73" s="476"/>
      <c r="AF73" s="476">
        <f t="shared" si="33"/>
        <v>0</v>
      </c>
      <c r="AG73" s="476"/>
      <c r="AH73" s="482"/>
      <c r="AI73" s="482"/>
      <c r="AJ73" s="482"/>
      <c r="AK73" s="482"/>
      <c r="AL73" s="482"/>
      <c r="AM73" s="482"/>
      <c r="AN73" s="482"/>
      <c r="AO73" s="482"/>
      <c r="AP73" s="47"/>
      <c r="AQ73" s="47"/>
      <c r="AR73" s="47"/>
      <c r="AS73" s="47"/>
      <c r="AT73" s="47"/>
      <c r="AU73" s="47"/>
      <c r="AV73" s="47"/>
      <c r="AW73" s="47"/>
      <c r="AX73" s="47"/>
      <c r="AY73" s="47"/>
      <c r="AZ73" s="47"/>
      <c r="BA73" s="47"/>
      <c r="BB73" s="47"/>
      <c r="BC73" s="47"/>
      <c r="BD73" s="47"/>
      <c r="BE73" s="47"/>
      <c r="BF73" s="511"/>
      <c r="BG73" s="511"/>
      <c r="BH73" s="511"/>
      <c r="BI73" s="511"/>
    </row>
    <row r="74" spans="1:61" s="27" customFormat="1" ht="12.75" customHeight="1" x14ac:dyDescent="0.25">
      <c r="A74" s="479"/>
      <c r="B74" s="479"/>
      <c r="C74" s="479"/>
      <c r="D74" s="479"/>
      <c r="E74" s="479"/>
      <c r="F74" s="478"/>
      <c r="G74" s="478"/>
      <c r="H74" s="478"/>
      <c r="I74" s="478"/>
      <c r="J74" s="478"/>
      <c r="K74" s="478"/>
      <c r="L74" s="478"/>
      <c r="M74" s="478"/>
      <c r="N74" s="478"/>
      <c r="O74" s="478"/>
      <c r="P74" s="478"/>
      <c r="Q74" s="478"/>
      <c r="R74" s="478"/>
      <c r="S74" s="478"/>
      <c r="T74" s="478"/>
      <c r="U74" s="478"/>
      <c r="V74" s="478"/>
      <c r="W74" s="478"/>
      <c r="X74" s="478"/>
      <c r="Y74" s="478"/>
      <c r="Z74" s="478"/>
      <c r="AA74" s="478"/>
      <c r="AB74" s="482"/>
      <c r="AC74" s="482"/>
      <c r="AD74" s="476">
        <f t="shared" si="32"/>
        <v>0</v>
      </c>
      <c r="AE74" s="476"/>
      <c r="AF74" s="476">
        <f t="shared" si="33"/>
        <v>0</v>
      </c>
      <c r="AG74" s="476"/>
      <c r="AH74" s="482"/>
      <c r="AI74" s="482"/>
      <c r="AJ74" s="482"/>
      <c r="AK74" s="482"/>
      <c r="AL74" s="482"/>
      <c r="AM74" s="482"/>
      <c r="AN74" s="482"/>
      <c r="AO74" s="482"/>
      <c r="AP74" s="47"/>
      <c r="AQ74" s="47"/>
      <c r="AR74" s="47"/>
      <c r="AS74" s="47"/>
      <c r="AT74" s="47"/>
      <c r="AU74" s="47"/>
      <c r="AV74" s="47"/>
      <c r="AW74" s="47"/>
      <c r="AX74" s="47"/>
      <c r="AY74" s="47"/>
      <c r="AZ74" s="47"/>
      <c r="BA74" s="47"/>
      <c r="BB74" s="47"/>
      <c r="BC74" s="47"/>
      <c r="BD74" s="47"/>
      <c r="BE74" s="47"/>
      <c r="BF74" s="511"/>
      <c r="BG74" s="511"/>
      <c r="BH74" s="511"/>
      <c r="BI74" s="511"/>
    </row>
    <row r="75" spans="1:61" s="27" customFormat="1" ht="12.75" customHeight="1" x14ac:dyDescent="0.25">
      <c r="A75" s="479"/>
      <c r="B75" s="479"/>
      <c r="C75" s="479"/>
      <c r="D75" s="479"/>
      <c r="E75" s="479"/>
      <c r="F75" s="478"/>
      <c r="G75" s="478"/>
      <c r="H75" s="478"/>
      <c r="I75" s="478"/>
      <c r="J75" s="478"/>
      <c r="K75" s="478"/>
      <c r="L75" s="478"/>
      <c r="M75" s="478"/>
      <c r="N75" s="478"/>
      <c r="O75" s="478"/>
      <c r="P75" s="478"/>
      <c r="Q75" s="478"/>
      <c r="R75" s="478"/>
      <c r="S75" s="478"/>
      <c r="T75" s="478"/>
      <c r="U75" s="478"/>
      <c r="V75" s="478"/>
      <c r="W75" s="478"/>
      <c r="X75" s="478"/>
      <c r="Y75" s="478"/>
      <c r="Z75" s="478"/>
      <c r="AA75" s="478"/>
      <c r="AB75" s="482"/>
      <c r="AC75" s="482"/>
      <c r="AD75" s="476">
        <f t="shared" si="32"/>
        <v>0</v>
      </c>
      <c r="AE75" s="476"/>
      <c r="AF75" s="476">
        <f t="shared" si="33"/>
        <v>0</v>
      </c>
      <c r="AG75" s="476"/>
      <c r="AH75" s="482"/>
      <c r="AI75" s="482"/>
      <c r="AJ75" s="482"/>
      <c r="AK75" s="482"/>
      <c r="AL75" s="482"/>
      <c r="AM75" s="482"/>
      <c r="AN75" s="482"/>
      <c r="AO75" s="482"/>
      <c r="AP75" s="47"/>
      <c r="AQ75" s="47"/>
      <c r="AR75" s="47"/>
      <c r="AS75" s="47"/>
      <c r="AT75" s="47"/>
      <c r="AU75" s="47"/>
      <c r="AV75" s="47"/>
      <c r="AW75" s="47"/>
      <c r="AX75" s="47"/>
      <c r="AY75" s="47"/>
      <c r="AZ75" s="47"/>
      <c r="BA75" s="47"/>
      <c r="BB75" s="47"/>
      <c r="BC75" s="47"/>
      <c r="BD75" s="47"/>
      <c r="BE75" s="47"/>
      <c r="BF75" s="511"/>
      <c r="BG75" s="511"/>
      <c r="BH75" s="511"/>
      <c r="BI75" s="511"/>
    </row>
    <row r="76" spans="1:61" s="27" customFormat="1" ht="12.75" customHeight="1" x14ac:dyDescent="0.25">
      <c r="A76" s="535"/>
      <c r="B76" s="535"/>
      <c r="C76" s="535"/>
      <c r="D76" s="535"/>
      <c r="E76" s="535"/>
      <c r="F76" s="478"/>
      <c r="G76" s="478"/>
      <c r="H76" s="478"/>
      <c r="I76" s="478"/>
      <c r="J76" s="478"/>
      <c r="K76" s="478"/>
      <c r="L76" s="478"/>
      <c r="M76" s="478"/>
      <c r="N76" s="478"/>
      <c r="O76" s="478"/>
      <c r="P76" s="478"/>
      <c r="Q76" s="478"/>
      <c r="R76" s="478"/>
      <c r="S76" s="478"/>
      <c r="T76" s="478"/>
      <c r="U76" s="478"/>
      <c r="V76" s="478"/>
      <c r="W76" s="478"/>
      <c r="X76" s="478"/>
      <c r="Y76" s="478"/>
      <c r="Z76" s="478"/>
      <c r="AA76" s="478"/>
      <c r="AB76" s="482"/>
      <c r="AC76" s="482"/>
      <c r="AD76" s="476">
        <f t="shared" si="32"/>
        <v>0</v>
      </c>
      <c r="AE76" s="476"/>
      <c r="AF76" s="476">
        <f t="shared" si="33"/>
        <v>0</v>
      </c>
      <c r="AG76" s="476"/>
      <c r="AH76" s="482"/>
      <c r="AI76" s="482"/>
      <c r="AJ76" s="482"/>
      <c r="AK76" s="482"/>
      <c r="AL76" s="482"/>
      <c r="AM76" s="482"/>
      <c r="AN76" s="482"/>
      <c r="AO76" s="482"/>
      <c r="AP76" s="47"/>
      <c r="AQ76" s="47"/>
      <c r="AR76" s="47"/>
      <c r="AS76" s="47"/>
      <c r="AT76" s="47"/>
      <c r="AU76" s="47"/>
      <c r="AV76" s="47"/>
      <c r="AW76" s="47"/>
      <c r="AX76" s="47"/>
      <c r="AY76" s="47"/>
      <c r="AZ76" s="47"/>
      <c r="BA76" s="47"/>
      <c r="BB76" s="47"/>
      <c r="BC76" s="47"/>
      <c r="BD76" s="47"/>
      <c r="BE76" s="47"/>
      <c r="BF76" s="511"/>
      <c r="BG76" s="511"/>
      <c r="BH76" s="511"/>
      <c r="BI76" s="511"/>
    </row>
    <row r="77" spans="1:61" s="27" customFormat="1" ht="12.75" customHeight="1" x14ac:dyDescent="0.25">
      <c r="A77" s="479"/>
      <c r="B77" s="479"/>
      <c r="C77" s="479"/>
      <c r="D77" s="479"/>
      <c r="E77" s="479"/>
      <c r="F77" s="478"/>
      <c r="G77" s="478"/>
      <c r="H77" s="478"/>
      <c r="I77" s="478"/>
      <c r="J77" s="478"/>
      <c r="K77" s="478"/>
      <c r="L77" s="478"/>
      <c r="M77" s="478"/>
      <c r="N77" s="478"/>
      <c r="O77" s="478"/>
      <c r="P77" s="478"/>
      <c r="Q77" s="478"/>
      <c r="R77" s="478"/>
      <c r="S77" s="478"/>
      <c r="T77" s="478"/>
      <c r="U77" s="478"/>
      <c r="V77" s="478"/>
      <c r="W77" s="478"/>
      <c r="X77" s="478"/>
      <c r="Y77" s="478"/>
      <c r="Z77" s="478"/>
      <c r="AA77" s="478"/>
      <c r="AB77" s="476"/>
      <c r="AC77" s="476"/>
      <c r="AD77" s="476">
        <f t="shared" si="32"/>
        <v>0</v>
      </c>
      <c r="AE77" s="476"/>
      <c r="AF77" s="476">
        <f t="shared" si="33"/>
        <v>0</v>
      </c>
      <c r="AG77" s="476"/>
      <c r="AH77" s="476"/>
      <c r="AI77" s="476"/>
      <c r="AJ77" s="476"/>
      <c r="AK77" s="476"/>
      <c r="AL77" s="476"/>
      <c r="AM77" s="476"/>
      <c r="AN77" s="476"/>
      <c r="AO77" s="476"/>
      <c r="AP77" s="46"/>
      <c r="AQ77" s="46"/>
      <c r="AR77" s="46"/>
      <c r="AS77" s="46"/>
      <c r="AT77" s="46"/>
      <c r="AU77" s="46"/>
      <c r="AV77" s="46"/>
      <c r="AW77" s="46"/>
      <c r="AX77" s="46"/>
      <c r="AY77" s="46"/>
      <c r="AZ77" s="47"/>
      <c r="BA77" s="47"/>
      <c r="BB77" s="47"/>
      <c r="BC77" s="47"/>
      <c r="BD77" s="46"/>
      <c r="BE77" s="46"/>
      <c r="BF77" s="511"/>
      <c r="BG77" s="511"/>
      <c r="BH77" s="511"/>
      <c r="BI77" s="511"/>
    </row>
    <row r="78" spans="1:61" s="27" customFormat="1" ht="12.75" customHeight="1" x14ac:dyDescent="0.25">
      <c r="A78" s="479"/>
      <c r="B78" s="479"/>
      <c r="C78" s="479"/>
      <c r="D78" s="479"/>
      <c r="E78" s="479"/>
      <c r="F78" s="478"/>
      <c r="G78" s="478"/>
      <c r="H78" s="478"/>
      <c r="I78" s="478"/>
      <c r="J78" s="478"/>
      <c r="K78" s="478"/>
      <c r="L78" s="478"/>
      <c r="M78" s="478"/>
      <c r="N78" s="478"/>
      <c r="O78" s="478"/>
      <c r="P78" s="478"/>
      <c r="Q78" s="478"/>
      <c r="R78" s="478"/>
      <c r="S78" s="478"/>
      <c r="T78" s="478"/>
      <c r="U78" s="478"/>
      <c r="V78" s="478"/>
      <c r="W78" s="478"/>
      <c r="X78" s="478"/>
      <c r="Y78" s="478"/>
      <c r="Z78" s="478"/>
      <c r="AA78" s="478"/>
      <c r="AB78" s="476"/>
      <c r="AC78" s="476"/>
      <c r="AD78" s="476">
        <f t="shared" si="32"/>
        <v>0</v>
      </c>
      <c r="AE78" s="476"/>
      <c r="AF78" s="476">
        <f t="shared" si="33"/>
        <v>0</v>
      </c>
      <c r="AG78" s="476"/>
      <c r="AH78" s="526"/>
      <c r="AI78" s="527"/>
      <c r="AJ78" s="476"/>
      <c r="AK78" s="476"/>
      <c r="AL78" s="476"/>
      <c r="AM78" s="476"/>
      <c r="AN78" s="476"/>
      <c r="AO78" s="476"/>
      <c r="AP78" s="46"/>
      <c r="AQ78" s="46"/>
      <c r="AR78" s="47"/>
      <c r="AS78" s="47"/>
      <c r="AT78" s="46"/>
      <c r="AU78" s="46"/>
      <c r="AV78" s="46"/>
      <c r="AW78" s="46"/>
      <c r="AX78" s="46"/>
      <c r="AY78" s="46"/>
      <c r="AZ78" s="47"/>
      <c r="BA78" s="47"/>
      <c r="BB78" s="47"/>
      <c r="BC78" s="47"/>
      <c r="BD78" s="46"/>
      <c r="BE78" s="46"/>
      <c r="BF78" s="511"/>
      <c r="BG78" s="511"/>
      <c r="BH78" s="511"/>
      <c r="BI78" s="511"/>
    </row>
    <row r="79" spans="1:61" s="27" customFormat="1" ht="12.75" customHeight="1" x14ac:dyDescent="0.25">
      <c r="A79" s="479"/>
      <c r="B79" s="479"/>
      <c r="C79" s="479"/>
      <c r="D79" s="479"/>
      <c r="E79" s="479"/>
      <c r="F79" s="478"/>
      <c r="G79" s="478"/>
      <c r="H79" s="478"/>
      <c r="I79" s="478"/>
      <c r="J79" s="478"/>
      <c r="K79" s="478"/>
      <c r="L79" s="478"/>
      <c r="M79" s="478"/>
      <c r="N79" s="478"/>
      <c r="O79" s="478"/>
      <c r="P79" s="478"/>
      <c r="Q79" s="478"/>
      <c r="R79" s="478"/>
      <c r="S79" s="478"/>
      <c r="T79" s="478"/>
      <c r="U79" s="478"/>
      <c r="V79" s="478"/>
      <c r="W79" s="478"/>
      <c r="X79" s="478"/>
      <c r="Y79" s="478"/>
      <c r="Z79" s="478"/>
      <c r="AA79" s="478"/>
      <c r="AB79" s="476"/>
      <c r="AC79" s="476"/>
      <c r="AD79" s="476">
        <f t="shared" si="32"/>
        <v>0</v>
      </c>
      <c r="AE79" s="476"/>
      <c r="AF79" s="476">
        <f t="shared" si="33"/>
        <v>0</v>
      </c>
      <c r="AG79" s="476"/>
      <c r="AH79" s="526"/>
      <c r="AI79" s="527"/>
      <c r="AJ79" s="476"/>
      <c r="AK79" s="476"/>
      <c r="AL79" s="476"/>
      <c r="AM79" s="476"/>
      <c r="AN79" s="476"/>
      <c r="AO79" s="476"/>
      <c r="AP79" s="46"/>
      <c r="AQ79" s="46"/>
      <c r="AR79" s="47"/>
      <c r="AS79" s="47"/>
      <c r="AT79" s="47"/>
      <c r="AU79" s="47"/>
      <c r="AV79" s="46"/>
      <c r="AW79" s="46"/>
      <c r="AX79" s="46"/>
      <c r="AY79" s="46"/>
      <c r="AZ79" s="47"/>
      <c r="BA79" s="47"/>
      <c r="BB79" s="47"/>
      <c r="BC79" s="47"/>
      <c r="BD79" s="46"/>
      <c r="BE79" s="46"/>
      <c r="BF79" s="511"/>
      <c r="BG79" s="511"/>
      <c r="BH79" s="511"/>
      <c r="BI79" s="511"/>
    </row>
    <row r="80" spans="1:61" s="27" customFormat="1" ht="12.75" customHeight="1" x14ac:dyDescent="0.25">
      <c r="A80" s="479"/>
      <c r="B80" s="479"/>
      <c r="C80" s="479"/>
      <c r="D80" s="479"/>
      <c r="E80" s="479"/>
      <c r="F80" s="478"/>
      <c r="G80" s="478"/>
      <c r="H80" s="478"/>
      <c r="I80" s="478"/>
      <c r="J80" s="478"/>
      <c r="K80" s="478"/>
      <c r="L80" s="478"/>
      <c r="M80" s="478"/>
      <c r="N80" s="478"/>
      <c r="O80" s="478"/>
      <c r="P80" s="478"/>
      <c r="Q80" s="478"/>
      <c r="R80" s="478"/>
      <c r="S80" s="478"/>
      <c r="T80" s="478"/>
      <c r="U80" s="478"/>
      <c r="V80" s="478"/>
      <c r="W80" s="478"/>
      <c r="X80" s="478"/>
      <c r="Y80" s="478"/>
      <c r="Z80" s="478"/>
      <c r="AA80" s="478"/>
      <c r="AB80" s="476"/>
      <c r="AC80" s="476"/>
      <c r="AD80" s="476">
        <f t="shared" si="32"/>
        <v>0</v>
      </c>
      <c r="AE80" s="476"/>
      <c r="AF80" s="476">
        <f t="shared" si="33"/>
        <v>0</v>
      </c>
      <c r="AG80" s="476"/>
      <c r="AH80" s="526"/>
      <c r="AI80" s="527"/>
      <c r="AJ80" s="476"/>
      <c r="AK80" s="476"/>
      <c r="AL80" s="476"/>
      <c r="AM80" s="476"/>
      <c r="AN80" s="476"/>
      <c r="AO80" s="476"/>
      <c r="AP80" s="46"/>
      <c r="AQ80" s="46"/>
      <c r="AR80" s="47"/>
      <c r="AS80" s="47"/>
      <c r="AT80" s="47"/>
      <c r="AU80" s="47"/>
      <c r="AV80" s="46"/>
      <c r="AW80" s="46"/>
      <c r="AX80" s="46"/>
      <c r="AY80" s="46"/>
      <c r="AZ80" s="47"/>
      <c r="BA80" s="47"/>
      <c r="BB80" s="47"/>
      <c r="BC80" s="47"/>
      <c r="BD80" s="46"/>
      <c r="BE80" s="46"/>
      <c r="BF80" s="511"/>
      <c r="BG80" s="511"/>
      <c r="BH80" s="511"/>
      <c r="BI80" s="511"/>
    </row>
    <row r="81" spans="1:61" s="27" customFormat="1" ht="12.75" customHeight="1" x14ac:dyDescent="0.25">
      <c r="A81" s="479"/>
      <c r="B81" s="479"/>
      <c r="C81" s="479"/>
      <c r="D81" s="479"/>
      <c r="E81" s="479"/>
      <c r="F81" s="478"/>
      <c r="G81" s="478"/>
      <c r="H81" s="478"/>
      <c r="I81" s="478"/>
      <c r="J81" s="478"/>
      <c r="K81" s="478"/>
      <c r="L81" s="478"/>
      <c r="M81" s="478"/>
      <c r="N81" s="478"/>
      <c r="O81" s="478"/>
      <c r="P81" s="478"/>
      <c r="Q81" s="478"/>
      <c r="R81" s="478"/>
      <c r="S81" s="478"/>
      <c r="T81" s="478"/>
      <c r="U81" s="478"/>
      <c r="V81" s="478"/>
      <c r="W81" s="478"/>
      <c r="X81" s="478"/>
      <c r="Y81" s="478"/>
      <c r="Z81" s="478"/>
      <c r="AA81" s="478"/>
      <c r="AB81" s="476"/>
      <c r="AC81" s="476"/>
      <c r="AD81" s="476">
        <f t="shared" si="32"/>
        <v>0</v>
      </c>
      <c r="AE81" s="476"/>
      <c r="AF81" s="476">
        <f t="shared" si="33"/>
        <v>0</v>
      </c>
      <c r="AG81" s="476"/>
      <c r="AH81" s="526"/>
      <c r="AI81" s="527"/>
      <c r="AJ81" s="476"/>
      <c r="AK81" s="476"/>
      <c r="AL81" s="476"/>
      <c r="AM81" s="476"/>
      <c r="AN81" s="476"/>
      <c r="AO81" s="476"/>
      <c r="AP81" s="46"/>
      <c r="AQ81" s="46"/>
      <c r="AR81" s="46"/>
      <c r="AS81" s="46"/>
      <c r="AT81" s="46"/>
      <c r="AU81" s="46"/>
      <c r="AV81" s="46"/>
      <c r="AW81" s="46"/>
      <c r="AX81" s="46"/>
      <c r="AY81" s="46"/>
      <c r="AZ81" s="47"/>
      <c r="BA81" s="47"/>
      <c r="BB81" s="46"/>
      <c r="BC81" s="46"/>
      <c r="BD81" s="46"/>
      <c r="BE81" s="46"/>
      <c r="BF81" s="511"/>
      <c r="BG81" s="511"/>
      <c r="BH81" s="511"/>
      <c r="BI81" s="511"/>
    </row>
    <row r="82" spans="1:61" s="27" customFormat="1" ht="12.75" customHeight="1" x14ac:dyDescent="0.25">
      <c r="A82" s="479"/>
      <c r="B82" s="479"/>
      <c r="C82" s="479"/>
      <c r="D82" s="479"/>
      <c r="E82" s="479"/>
      <c r="F82" s="478"/>
      <c r="G82" s="478"/>
      <c r="H82" s="478"/>
      <c r="I82" s="478"/>
      <c r="J82" s="478"/>
      <c r="K82" s="478"/>
      <c r="L82" s="478"/>
      <c r="M82" s="478"/>
      <c r="N82" s="478"/>
      <c r="O82" s="478"/>
      <c r="P82" s="478"/>
      <c r="Q82" s="478"/>
      <c r="R82" s="478"/>
      <c r="S82" s="478"/>
      <c r="T82" s="478"/>
      <c r="U82" s="478"/>
      <c r="V82" s="478"/>
      <c r="W82" s="478"/>
      <c r="X82" s="478"/>
      <c r="Y82" s="478"/>
      <c r="Z82" s="478"/>
      <c r="AA82" s="478"/>
      <c r="AB82" s="476"/>
      <c r="AC82" s="476"/>
      <c r="AD82" s="476">
        <f t="shared" si="32"/>
        <v>0</v>
      </c>
      <c r="AE82" s="476"/>
      <c r="AF82" s="476">
        <f t="shared" si="33"/>
        <v>0</v>
      </c>
      <c r="AG82" s="476"/>
      <c r="AH82" s="526"/>
      <c r="AI82" s="527"/>
      <c r="AJ82" s="476"/>
      <c r="AK82" s="476"/>
      <c r="AL82" s="476"/>
      <c r="AM82" s="476"/>
      <c r="AN82" s="476"/>
      <c r="AO82" s="476"/>
      <c r="AP82" s="46"/>
      <c r="AQ82" s="46"/>
      <c r="AR82" s="47"/>
      <c r="AS82" s="47"/>
      <c r="AT82" s="46"/>
      <c r="AU82" s="46"/>
      <c r="AV82" s="46"/>
      <c r="AW82" s="46"/>
      <c r="AX82" s="46"/>
      <c r="AY82" s="46"/>
      <c r="AZ82" s="47"/>
      <c r="BA82" s="47"/>
      <c r="BB82" s="46"/>
      <c r="BC82" s="46"/>
      <c r="BD82" s="46"/>
      <c r="BE82" s="46"/>
      <c r="BF82" s="511"/>
      <c r="BG82" s="511"/>
      <c r="BH82" s="511"/>
      <c r="BI82" s="511"/>
    </row>
    <row r="83" spans="1:61" s="27" customFormat="1" ht="12.75" customHeight="1" x14ac:dyDescent="0.25">
      <c r="A83" s="479"/>
      <c r="B83" s="479"/>
      <c r="C83" s="479"/>
      <c r="D83" s="479"/>
      <c r="E83" s="479"/>
      <c r="F83" s="478"/>
      <c r="G83" s="478"/>
      <c r="H83" s="478"/>
      <c r="I83" s="478"/>
      <c r="J83" s="478"/>
      <c r="K83" s="478"/>
      <c r="L83" s="478"/>
      <c r="M83" s="478"/>
      <c r="N83" s="478"/>
      <c r="O83" s="478"/>
      <c r="P83" s="478"/>
      <c r="Q83" s="478"/>
      <c r="R83" s="478"/>
      <c r="S83" s="478"/>
      <c r="T83" s="478"/>
      <c r="U83" s="478"/>
      <c r="V83" s="478"/>
      <c r="W83" s="478"/>
      <c r="X83" s="478"/>
      <c r="Y83" s="478"/>
      <c r="Z83" s="478"/>
      <c r="AA83" s="478"/>
      <c r="AB83" s="476"/>
      <c r="AC83" s="476"/>
      <c r="AD83" s="476">
        <f t="shared" si="32"/>
        <v>0</v>
      </c>
      <c r="AE83" s="476"/>
      <c r="AF83" s="476">
        <f t="shared" si="33"/>
        <v>0</v>
      </c>
      <c r="AG83" s="476"/>
      <c r="AH83" s="526"/>
      <c r="AI83" s="527"/>
      <c r="AJ83" s="476"/>
      <c r="AK83" s="476"/>
      <c r="AL83" s="476"/>
      <c r="AM83" s="476"/>
      <c r="AN83" s="476"/>
      <c r="AO83" s="476"/>
      <c r="AP83" s="46"/>
      <c r="AQ83" s="46"/>
      <c r="AR83" s="47"/>
      <c r="AS83" s="47"/>
      <c r="AT83" s="47"/>
      <c r="AU83" s="47"/>
      <c r="AV83" s="46"/>
      <c r="AW83" s="46"/>
      <c r="AX83" s="46"/>
      <c r="AY83" s="46"/>
      <c r="AZ83" s="47"/>
      <c r="BA83" s="47"/>
      <c r="BB83" s="46"/>
      <c r="BC83" s="46"/>
      <c r="BD83" s="46"/>
      <c r="BE83" s="46"/>
      <c r="BF83" s="511"/>
      <c r="BG83" s="511"/>
      <c r="BH83" s="511"/>
      <c r="BI83" s="511"/>
    </row>
    <row r="84" spans="1:61" s="27" customFormat="1" ht="12.75" customHeight="1" x14ac:dyDescent="0.25">
      <c r="A84" s="479"/>
      <c r="B84" s="479"/>
      <c r="C84" s="479"/>
      <c r="D84" s="479"/>
      <c r="E84" s="479"/>
      <c r="F84" s="478"/>
      <c r="G84" s="478"/>
      <c r="H84" s="478"/>
      <c r="I84" s="478"/>
      <c r="J84" s="478"/>
      <c r="K84" s="478"/>
      <c r="L84" s="478"/>
      <c r="M84" s="478"/>
      <c r="N84" s="478"/>
      <c r="O84" s="478"/>
      <c r="P84" s="478"/>
      <c r="Q84" s="478"/>
      <c r="R84" s="478"/>
      <c r="S84" s="478"/>
      <c r="T84" s="478"/>
      <c r="U84" s="478"/>
      <c r="V84" s="478"/>
      <c r="W84" s="478"/>
      <c r="X84" s="478"/>
      <c r="Y84" s="478"/>
      <c r="Z84" s="478"/>
      <c r="AA84" s="478"/>
      <c r="AB84" s="476"/>
      <c r="AC84" s="476"/>
      <c r="AD84" s="476">
        <f t="shared" si="32"/>
        <v>0</v>
      </c>
      <c r="AE84" s="476"/>
      <c r="AF84" s="476">
        <f t="shared" si="33"/>
        <v>0</v>
      </c>
      <c r="AG84" s="476"/>
      <c r="AH84" s="526"/>
      <c r="AI84" s="527"/>
      <c r="AJ84" s="476"/>
      <c r="AK84" s="476"/>
      <c r="AL84" s="476"/>
      <c r="AM84" s="476"/>
      <c r="AN84" s="476"/>
      <c r="AO84" s="476"/>
      <c r="AP84" s="46"/>
      <c r="AQ84" s="46"/>
      <c r="AR84" s="47"/>
      <c r="AS84" s="47"/>
      <c r="AT84" s="47"/>
      <c r="AU84" s="47"/>
      <c r="AV84" s="46"/>
      <c r="AW84" s="46"/>
      <c r="AX84" s="46"/>
      <c r="AY84" s="46"/>
      <c r="AZ84" s="47"/>
      <c r="BA84" s="47"/>
      <c r="BB84" s="46"/>
      <c r="BC84" s="46"/>
      <c r="BD84" s="46"/>
      <c r="BE84" s="46"/>
      <c r="BF84" s="511"/>
      <c r="BG84" s="511"/>
      <c r="BH84" s="511"/>
      <c r="BI84" s="511"/>
    </row>
    <row r="85" spans="1:61" s="27" customFormat="1" ht="12.75" customHeight="1" x14ac:dyDescent="0.25">
      <c r="A85" s="479"/>
      <c r="B85" s="479"/>
      <c r="C85" s="479"/>
      <c r="D85" s="479"/>
      <c r="E85" s="479"/>
      <c r="F85" s="478"/>
      <c r="G85" s="478"/>
      <c r="H85" s="478"/>
      <c r="I85" s="478"/>
      <c r="J85" s="478"/>
      <c r="K85" s="478"/>
      <c r="L85" s="478"/>
      <c r="M85" s="478"/>
      <c r="N85" s="478"/>
      <c r="O85" s="478"/>
      <c r="P85" s="478"/>
      <c r="Q85" s="478"/>
      <c r="R85" s="478"/>
      <c r="S85" s="478"/>
      <c r="T85" s="478"/>
      <c r="U85" s="478"/>
      <c r="V85" s="478"/>
      <c r="W85" s="478"/>
      <c r="X85" s="478"/>
      <c r="Y85" s="478"/>
      <c r="Z85" s="478"/>
      <c r="AA85" s="478"/>
      <c r="AB85" s="482"/>
      <c r="AC85" s="482"/>
      <c r="AD85" s="476">
        <f t="shared" si="32"/>
        <v>0</v>
      </c>
      <c r="AE85" s="476"/>
      <c r="AF85" s="476">
        <f t="shared" si="33"/>
        <v>0</v>
      </c>
      <c r="AG85" s="476"/>
      <c r="AH85" s="482"/>
      <c r="AI85" s="482"/>
      <c r="AJ85" s="482"/>
      <c r="AK85" s="482"/>
      <c r="AL85" s="482"/>
      <c r="AM85" s="482"/>
      <c r="AN85" s="482"/>
      <c r="AO85" s="482"/>
      <c r="AP85" s="47"/>
      <c r="AQ85" s="47"/>
      <c r="AR85" s="47"/>
      <c r="AS85" s="47"/>
      <c r="AT85" s="47"/>
      <c r="AU85" s="47"/>
      <c r="AV85" s="47"/>
      <c r="AW85" s="47"/>
      <c r="AX85" s="47"/>
      <c r="AY85" s="47"/>
      <c r="AZ85" s="47"/>
      <c r="BA85" s="47"/>
      <c r="BB85" s="47"/>
      <c r="BC85" s="47"/>
      <c r="BD85" s="47"/>
      <c r="BE85" s="47"/>
      <c r="BF85" s="511"/>
      <c r="BG85" s="511"/>
      <c r="BH85" s="511"/>
      <c r="BI85" s="511"/>
    </row>
    <row r="86" spans="1:61" s="27" customFormat="1" ht="12.75" customHeight="1" x14ac:dyDescent="0.25">
      <c r="A86" s="479"/>
      <c r="B86" s="479"/>
      <c r="C86" s="479"/>
      <c r="D86" s="479"/>
      <c r="E86" s="479"/>
      <c r="F86" s="192"/>
      <c r="G86" s="192"/>
      <c r="H86" s="192"/>
      <c r="I86" s="192"/>
      <c r="J86" s="192"/>
      <c r="K86" s="192"/>
      <c r="L86" s="192"/>
      <c r="M86" s="192"/>
      <c r="N86" s="192"/>
      <c r="O86" s="192"/>
      <c r="P86" s="192"/>
      <c r="Q86" s="192"/>
      <c r="R86" s="192"/>
      <c r="S86" s="192"/>
      <c r="T86" s="192"/>
      <c r="U86" s="192"/>
      <c r="V86" s="192"/>
      <c r="W86" s="192"/>
      <c r="X86" s="192"/>
      <c r="Y86" s="192"/>
      <c r="Z86" s="192"/>
      <c r="AA86" s="192"/>
      <c r="AB86" s="482"/>
      <c r="AC86" s="482"/>
      <c r="AD86" s="476">
        <f t="shared" si="32"/>
        <v>0</v>
      </c>
      <c r="AE86" s="476"/>
      <c r="AF86" s="476">
        <f t="shared" si="33"/>
        <v>0</v>
      </c>
      <c r="AG86" s="476"/>
      <c r="AH86" s="482"/>
      <c r="AI86" s="482"/>
      <c r="AJ86" s="482"/>
      <c r="AK86" s="482"/>
      <c r="AL86" s="482"/>
      <c r="AM86" s="482"/>
      <c r="AN86" s="482"/>
      <c r="AO86" s="482"/>
      <c r="AP86" s="47"/>
      <c r="AQ86" s="47"/>
      <c r="AR86" s="47"/>
      <c r="AS86" s="47"/>
      <c r="AT86" s="47"/>
      <c r="AU86" s="47"/>
      <c r="AV86" s="47"/>
      <c r="AW86" s="47"/>
      <c r="AX86" s="47"/>
      <c r="AY86" s="47"/>
      <c r="AZ86" s="47"/>
      <c r="BA86" s="47"/>
      <c r="BB86" s="47"/>
      <c r="BC86" s="47"/>
      <c r="BD86" s="47"/>
      <c r="BE86" s="47"/>
      <c r="BF86" s="511"/>
      <c r="BG86" s="511"/>
      <c r="BH86" s="511"/>
      <c r="BI86" s="511"/>
    </row>
    <row r="87" spans="1:61" s="27" customFormat="1" ht="12.75" customHeight="1" x14ac:dyDescent="0.25">
      <c r="A87" s="479"/>
      <c r="B87" s="479"/>
      <c r="C87" s="479"/>
      <c r="D87" s="479"/>
      <c r="E87" s="479"/>
      <c r="F87" s="192"/>
      <c r="G87" s="192"/>
      <c r="H87" s="192"/>
      <c r="I87" s="192"/>
      <c r="J87" s="192"/>
      <c r="K87" s="192"/>
      <c r="L87" s="192"/>
      <c r="M87" s="192"/>
      <c r="N87" s="192"/>
      <c r="O87" s="192"/>
      <c r="P87" s="192"/>
      <c r="Q87" s="192"/>
      <c r="R87" s="192"/>
      <c r="S87" s="192"/>
      <c r="T87" s="192"/>
      <c r="U87" s="192"/>
      <c r="V87" s="192"/>
      <c r="W87" s="192"/>
      <c r="X87" s="192"/>
      <c r="Y87" s="192"/>
      <c r="Z87" s="192"/>
      <c r="AA87" s="192"/>
      <c r="AB87" s="482"/>
      <c r="AC87" s="482"/>
      <c r="AD87" s="476">
        <f t="shared" si="32"/>
        <v>0</v>
      </c>
      <c r="AE87" s="476"/>
      <c r="AF87" s="476">
        <f t="shared" si="33"/>
        <v>0</v>
      </c>
      <c r="AG87" s="476"/>
      <c r="AH87" s="482"/>
      <c r="AI87" s="482"/>
      <c r="AJ87" s="482"/>
      <c r="AK87" s="482"/>
      <c r="AL87" s="482"/>
      <c r="AM87" s="482"/>
      <c r="AN87" s="482"/>
      <c r="AO87" s="482"/>
      <c r="AP87" s="47"/>
      <c r="AQ87" s="47"/>
      <c r="AR87" s="47"/>
      <c r="AS87" s="47"/>
      <c r="AT87" s="47"/>
      <c r="AU87" s="47"/>
      <c r="AV87" s="47"/>
      <c r="AW87" s="47"/>
      <c r="AX87" s="47"/>
      <c r="AY87" s="47"/>
      <c r="AZ87" s="47"/>
      <c r="BA87" s="47"/>
      <c r="BB87" s="47"/>
      <c r="BC87" s="47"/>
      <c r="BD87" s="47"/>
      <c r="BE87" s="47"/>
      <c r="BF87" s="511"/>
      <c r="BG87" s="511"/>
      <c r="BH87" s="511"/>
      <c r="BI87" s="511"/>
    </row>
    <row r="88" spans="1:61" s="27" customFormat="1" ht="12.75" customHeight="1" x14ac:dyDescent="0.25">
      <c r="A88" s="479"/>
      <c r="B88" s="479"/>
      <c r="C88" s="479"/>
      <c r="D88" s="479"/>
      <c r="E88" s="479"/>
      <c r="F88" s="192"/>
      <c r="G88" s="192"/>
      <c r="H88" s="192"/>
      <c r="I88" s="192"/>
      <c r="J88" s="192"/>
      <c r="K88" s="192"/>
      <c r="L88" s="192"/>
      <c r="M88" s="192"/>
      <c r="N88" s="192"/>
      <c r="O88" s="192"/>
      <c r="P88" s="192"/>
      <c r="Q88" s="192"/>
      <c r="R88" s="192"/>
      <c r="S88" s="192"/>
      <c r="T88" s="192"/>
      <c r="U88" s="192"/>
      <c r="V88" s="192"/>
      <c r="W88" s="192"/>
      <c r="X88" s="192"/>
      <c r="Y88" s="192"/>
      <c r="Z88" s="192"/>
      <c r="AA88" s="192"/>
      <c r="AB88" s="482"/>
      <c r="AC88" s="482"/>
      <c r="AD88" s="476">
        <f t="shared" si="32"/>
        <v>0</v>
      </c>
      <c r="AE88" s="476"/>
      <c r="AF88" s="476">
        <f t="shared" si="33"/>
        <v>0</v>
      </c>
      <c r="AG88" s="476"/>
      <c r="AH88" s="482"/>
      <c r="AI88" s="482"/>
      <c r="AJ88" s="482"/>
      <c r="AK88" s="482"/>
      <c r="AL88" s="482"/>
      <c r="AM88" s="482"/>
      <c r="AN88" s="482"/>
      <c r="AO88" s="482"/>
      <c r="AP88" s="47"/>
      <c r="AQ88" s="47"/>
      <c r="AR88" s="47"/>
      <c r="AS88" s="47"/>
      <c r="AT88" s="47"/>
      <c r="AU88" s="47"/>
      <c r="AV88" s="47"/>
      <c r="AW88" s="47"/>
      <c r="AX88" s="47"/>
      <c r="AY88" s="47"/>
      <c r="AZ88" s="47"/>
      <c r="BA88" s="47"/>
      <c r="BB88" s="47"/>
      <c r="BC88" s="47"/>
      <c r="BD88" s="47"/>
      <c r="BE88" s="47"/>
      <c r="BF88" s="511"/>
      <c r="BG88" s="511"/>
      <c r="BH88" s="511"/>
      <c r="BI88" s="511"/>
    </row>
    <row r="89" spans="1:61" s="27" customFormat="1" ht="12.75" customHeight="1" x14ac:dyDescent="0.25">
      <c r="A89" s="479"/>
      <c r="B89" s="479"/>
      <c r="C89" s="479"/>
      <c r="D89" s="479"/>
      <c r="E89" s="479"/>
      <c r="F89" s="478"/>
      <c r="G89" s="478"/>
      <c r="H89" s="478"/>
      <c r="I89" s="478"/>
      <c r="J89" s="478"/>
      <c r="K89" s="478"/>
      <c r="L89" s="478"/>
      <c r="M89" s="478"/>
      <c r="N89" s="478"/>
      <c r="O89" s="478"/>
      <c r="P89" s="478"/>
      <c r="Q89" s="478"/>
      <c r="R89" s="478"/>
      <c r="S89" s="478"/>
      <c r="T89" s="478"/>
      <c r="U89" s="478"/>
      <c r="V89" s="478"/>
      <c r="W89" s="478"/>
      <c r="X89" s="478"/>
      <c r="Y89" s="478"/>
      <c r="Z89" s="478"/>
      <c r="AA89" s="478"/>
      <c r="AB89" s="482"/>
      <c r="AC89" s="482"/>
      <c r="AD89" s="476">
        <f t="shared" si="32"/>
        <v>0</v>
      </c>
      <c r="AE89" s="476"/>
      <c r="AF89" s="476">
        <f t="shared" si="33"/>
        <v>0</v>
      </c>
      <c r="AG89" s="476"/>
      <c r="AH89" s="482"/>
      <c r="AI89" s="482"/>
      <c r="AJ89" s="482"/>
      <c r="AK89" s="482"/>
      <c r="AL89" s="482"/>
      <c r="AM89" s="482"/>
      <c r="AN89" s="482"/>
      <c r="AO89" s="482"/>
      <c r="AP89" s="47"/>
      <c r="AQ89" s="47"/>
      <c r="AR89" s="47"/>
      <c r="AS89" s="47"/>
      <c r="AT89" s="47"/>
      <c r="AU89" s="47"/>
      <c r="AV89" s="47"/>
      <c r="AW89" s="47"/>
      <c r="AX89" s="47"/>
      <c r="AY89" s="47"/>
      <c r="AZ89" s="47"/>
      <c r="BA89" s="47"/>
      <c r="BB89" s="47"/>
      <c r="BC89" s="47"/>
      <c r="BD89" s="47"/>
      <c r="BE89" s="47"/>
      <c r="BF89" s="511"/>
      <c r="BG89" s="511"/>
      <c r="BH89" s="511"/>
      <c r="BI89" s="511"/>
    </row>
    <row r="90" spans="1:61" s="27" customFormat="1" ht="12.75" customHeight="1" x14ac:dyDescent="0.25">
      <c r="A90" s="479"/>
      <c r="B90" s="479"/>
      <c r="C90" s="479"/>
      <c r="D90" s="479"/>
      <c r="E90" s="479"/>
      <c r="F90" s="478"/>
      <c r="G90" s="478"/>
      <c r="H90" s="478"/>
      <c r="I90" s="478"/>
      <c r="J90" s="478"/>
      <c r="K90" s="478"/>
      <c r="L90" s="478"/>
      <c r="M90" s="478"/>
      <c r="N90" s="478"/>
      <c r="O90" s="478"/>
      <c r="P90" s="478"/>
      <c r="Q90" s="478"/>
      <c r="R90" s="478"/>
      <c r="S90" s="478"/>
      <c r="T90" s="478"/>
      <c r="U90" s="478"/>
      <c r="V90" s="478"/>
      <c r="W90" s="478"/>
      <c r="X90" s="478"/>
      <c r="Y90" s="478"/>
      <c r="Z90" s="478"/>
      <c r="AA90" s="478"/>
      <c r="AB90" s="482"/>
      <c r="AC90" s="482"/>
      <c r="AD90" s="476">
        <f t="shared" si="32"/>
        <v>0</v>
      </c>
      <c r="AE90" s="476"/>
      <c r="AF90" s="476">
        <f t="shared" si="33"/>
        <v>0</v>
      </c>
      <c r="AG90" s="476"/>
      <c r="AH90" s="482"/>
      <c r="AI90" s="482"/>
      <c r="AJ90" s="482"/>
      <c r="AK90" s="482"/>
      <c r="AL90" s="482"/>
      <c r="AM90" s="482"/>
      <c r="AN90" s="482"/>
      <c r="AO90" s="482"/>
      <c r="AP90" s="47"/>
      <c r="AQ90" s="47"/>
      <c r="AR90" s="47"/>
      <c r="AS90" s="47"/>
      <c r="AT90" s="47"/>
      <c r="AU90" s="47"/>
      <c r="AV90" s="47"/>
      <c r="AW90" s="47"/>
      <c r="AX90" s="47"/>
      <c r="AY90" s="47"/>
      <c r="AZ90" s="47"/>
      <c r="BA90" s="47"/>
      <c r="BB90" s="47"/>
      <c r="BC90" s="47"/>
      <c r="BD90" s="47"/>
      <c r="BE90" s="47"/>
      <c r="BF90" s="511"/>
      <c r="BG90" s="511"/>
      <c r="BH90" s="511"/>
      <c r="BI90" s="511"/>
    </row>
    <row r="91" spans="1:61" s="27" customFormat="1" ht="12.75" customHeight="1" x14ac:dyDescent="0.25">
      <c r="A91" s="479"/>
      <c r="B91" s="479"/>
      <c r="C91" s="479"/>
      <c r="D91" s="479"/>
      <c r="E91" s="479"/>
      <c r="F91" s="478"/>
      <c r="G91" s="478"/>
      <c r="H91" s="478"/>
      <c r="I91" s="478"/>
      <c r="J91" s="478"/>
      <c r="K91" s="478"/>
      <c r="L91" s="478"/>
      <c r="M91" s="478"/>
      <c r="N91" s="478"/>
      <c r="O91" s="478"/>
      <c r="P91" s="478"/>
      <c r="Q91" s="478"/>
      <c r="R91" s="478"/>
      <c r="S91" s="478"/>
      <c r="T91" s="478"/>
      <c r="U91" s="478"/>
      <c r="V91" s="478"/>
      <c r="W91" s="478"/>
      <c r="X91" s="478"/>
      <c r="Y91" s="478"/>
      <c r="Z91" s="478"/>
      <c r="AA91" s="478"/>
      <c r="AB91" s="482"/>
      <c r="AC91" s="482"/>
      <c r="AD91" s="476">
        <f t="shared" si="32"/>
        <v>0</v>
      </c>
      <c r="AE91" s="476"/>
      <c r="AF91" s="476">
        <f t="shared" si="33"/>
        <v>0</v>
      </c>
      <c r="AG91" s="476"/>
      <c r="AH91" s="482"/>
      <c r="AI91" s="482"/>
      <c r="AJ91" s="482"/>
      <c r="AK91" s="482"/>
      <c r="AL91" s="482"/>
      <c r="AM91" s="482"/>
      <c r="AN91" s="482"/>
      <c r="AO91" s="482"/>
      <c r="AP91" s="47"/>
      <c r="AQ91" s="47"/>
      <c r="AR91" s="47"/>
      <c r="AS91" s="47"/>
      <c r="AT91" s="47"/>
      <c r="AU91" s="47"/>
      <c r="AV91" s="47"/>
      <c r="AW91" s="47"/>
      <c r="AX91" s="47"/>
      <c r="AY91" s="47"/>
      <c r="AZ91" s="47"/>
      <c r="BA91" s="47"/>
      <c r="BB91" s="47"/>
      <c r="BC91" s="47"/>
      <c r="BD91" s="47"/>
      <c r="BE91" s="47"/>
      <c r="BF91" s="536"/>
      <c r="BG91" s="536"/>
      <c r="BH91" s="536"/>
      <c r="BI91" s="536"/>
    </row>
    <row r="92" spans="1:61" s="27" customFormat="1" ht="12.75" customHeight="1" x14ac:dyDescent="0.25">
      <c r="A92" s="479"/>
      <c r="B92" s="479"/>
      <c r="C92" s="479"/>
      <c r="D92" s="479"/>
      <c r="E92" s="479"/>
      <c r="F92" s="478"/>
      <c r="G92" s="478"/>
      <c r="H92" s="478"/>
      <c r="I92" s="478"/>
      <c r="J92" s="478"/>
      <c r="K92" s="478"/>
      <c r="L92" s="478"/>
      <c r="M92" s="478"/>
      <c r="N92" s="478"/>
      <c r="O92" s="478"/>
      <c r="P92" s="478"/>
      <c r="Q92" s="478"/>
      <c r="R92" s="478"/>
      <c r="S92" s="478"/>
      <c r="T92" s="478"/>
      <c r="U92" s="478"/>
      <c r="V92" s="478"/>
      <c r="W92" s="478"/>
      <c r="X92" s="478"/>
      <c r="Y92" s="478"/>
      <c r="Z92" s="478"/>
      <c r="AA92" s="478"/>
      <c r="AB92" s="482"/>
      <c r="AC92" s="482"/>
      <c r="AD92" s="476">
        <f t="shared" si="32"/>
        <v>0</v>
      </c>
      <c r="AE92" s="476"/>
      <c r="AF92" s="476">
        <f t="shared" si="33"/>
        <v>0</v>
      </c>
      <c r="AG92" s="476"/>
      <c r="AH92" s="482"/>
      <c r="AI92" s="482"/>
      <c r="AJ92" s="482"/>
      <c r="AK92" s="482"/>
      <c r="AL92" s="482"/>
      <c r="AM92" s="482"/>
      <c r="AN92" s="482"/>
      <c r="AO92" s="482"/>
      <c r="AP92" s="47"/>
      <c r="AQ92" s="47"/>
      <c r="AR92" s="47"/>
      <c r="AS92" s="47"/>
      <c r="AT92" s="47"/>
      <c r="AU92" s="47"/>
      <c r="AV92" s="47"/>
      <c r="AW92" s="47"/>
      <c r="AX92" s="47"/>
      <c r="AY92" s="47"/>
      <c r="AZ92" s="47"/>
      <c r="BA92" s="47"/>
      <c r="BB92" s="47"/>
      <c r="BC92" s="47"/>
      <c r="BD92" s="47"/>
      <c r="BE92" s="47"/>
      <c r="BF92" s="536"/>
      <c r="BG92" s="536"/>
      <c r="BH92" s="536"/>
      <c r="BI92" s="536"/>
    </row>
    <row r="93" spans="1:61" s="27" customFormat="1" ht="12.75" customHeight="1" x14ac:dyDescent="0.25">
      <c r="A93" s="479"/>
      <c r="B93" s="479"/>
      <c r="C93" s="479"/>
      <c r="D93" s="479"/>
      <c r="E93" s="479"/>
      <c r="F93" s="192"/>
      <c r="G93" s="192"/>
      <c r="H93" s="192"/>
      <c r="I93" s="192"/>
      <c r="J93" s="192"/>
      <c r="K93" s="192"/>
      <c r="L93" s="192"/>
      <c r="M93" s="192"/>
      <c r="N93" s="192"/>
      <c r="O93" s="192"/>
      <c r="P93" s="192"/>
      <c r="Q93" s="192"/>
      <c r="R93" s="192"/>
      <c r="S93" s="192"/>
      <c r="T93" s="192"/>
      <c r="U93" s="192"/>
      <c r="V93" s="192"/>
      <c r="W93" s="192"/>
      <c r="X93" s="192"/>
      <c r="Y93" s="192"/>
      <c r="Z93" s="192"/>
      <c r="AA93" s="192"/>
      <c r="AB93" s="482"/>
      <c r="AC93" s="482"/>
      <c r="AD93" s="476">
        <f t="shared" si="32"/>
        <v>0</v>
      </c>
      <c r="AE93" s="476"/>
      <c r="AF93" s="476">
        <f t="shared" si="33"/>
        <v>0</v>
      </c>
      <c r="AG93" s="476"/>
      <c r="AH93" s="482"/>
      <c r="AI93" s="482"/>
      <c r="AJ93" s="482"/>
      <c r="AK93" s="482"/>
      <c r="AL93" s="482"/>
      <c r="AM93" s="482"/>
      <c r="AN93" s="482"/>
      <c r="AO93" s="482"/>
      <c r="AP93" s="47"/>
      <c r="AQ93" s="47"/>
      <c r="AR93" s="47"/>
      <c r="AS93" s="47"/>
      <c r="AT93" s="47"/>
      <c r="AU93" s="47"/>
      <c r="AV93" s="47"/>
      <c r="AW93" s="47"/>
      <c r="AX93" s="47"/>
      <c r="AY93" s="47"/>
      <c r="AZ93" s="47"/>
      <c r="BA93" s="47"/>
      <c r="BB93" s="47"/>
      <c r="BC93" s="47"/>
      <c r="BD93" s="47"/>
      <c r="BE93" s="47"/>
      <c r="BF93" s="511"/>
      <c r="BG93" s="511"/>
      <c r="BH93" s="511"/>
      <c r="BI93" s="511"/>
    </row>
    <row r="94" spans="1:61" s="27" customFormat="1" ht="12.75" customHeight="1" x14ac:dyDescent="0.25">
      <c r="A94" s="479"/>
      <c r="B94" s="479"/>
      <c r="C94" s="479"/>
      <c r="D94" s="479"/>
      <c r="E94" s="479"/>
      <c r="F94" s="192"/>
      <c r="G94" s="192"/>
      <c r="H94" s="192"/>
      <c r="I94" s="192"/>
      <c r="J94" s="192"/>
      <c r="K94" s="192"/>
      <c r="L94" s="192"/>
      <c r="M94" s="192"/>
      <c r="N94" s="192"/>
      <c r="O94" s="192"/>
      <c r="P94" s="192"/>
      <c r="Q94" s="192"/>
      <c r="R94" s="192"/>
      <c r="S94" s="192"/>
      <c r="T94" s="192"/>
      <c r="U94" s="192"/>
      <c r="V94" s="192"/>
      <c r="W94" s="192"/>
      <c r="X94" s="192"/>
      <c r="Y94" s="192"/>
      <c r="Z94" s="192"/>
      <c r="AA94" s="192"/>
      <c r="AB94" s="482"/>
      <c r="AC94" s="482"/>
      <c r="AD94" s="476">
        <f t="shared" si="32"/>
        <v>0</v>
      </c>
      <c r="AE94" s="476"/>
      <c r="AF94" s="476">
        <f t="shared" si="33"/>
        <v>0</v>
      </c>
      <c r="AG94" s="476"/>
      <c r="AH94" s="482"/>
      <c r="AI94" s="482"/>
      <c r="AJ94" s="482"/>
      <c r="AK94" s="482"/>
      <c r="AL94" s="482"/>
      <c r="AM94" s="482"/>
      <c r="AN94" s="482"/>
      <c r="AO94" s="482"/>
      <c r="AP94" s="47"/>
      <c r="AQ94" s="47"/>
      <c r="AR94" s="47"/>
      <c r="AS94" s="47"/>
      <c r="AT94" s="47"/>
      <c r="AU94" s="47"/>
      <c r="AV94" s="47"/>
      <c r="AW94" s="47"/>
      <c r="AX94" s="47"/>
      <c r="AY94" s="47"/>
      <c r="AZ94" s="47"/>
      <c r="BA94" s="47"/>
      <c r="BB94" s="47"/>
      <c r="BC94" s="47"/>
      <c r="BD94" s="47"/>
      <c r="BE94" s="47"/>
      <c r="BF94" s="511"/>
      <c r="BG94" s="511"/>
      <c r="BH94" s="511"/>
      <c r="BI94" s="511"/>
    </row>
    <row r="95" spans="1:61" ht="12.75" customHeight="1" x14ac:dyDescent="0.25">
      <c r="A95" s="474" t="s">
        <v>97</v>
      </c>
      <c r="B95" s="474"/>
      <c r="C95" s="474"/>
      <c r="D95" s="474"/>
      <c r="E95" s="474"/>
      <c r="F95" s="474"/>
      <c r="G95" s="474"/>
      <c r="H95" s="474"/>
      <c r="I95" s="474"/>
      <c r="J95" s="474"/>
      <c r="K95" s="474"/>
      <c r="L95" s="474"/>
      <c r="M95" s="474"/>
      <c r="N95" s="474"/>
      <c r="O95" s="474"/>
      <c r="P95" s="474"/>
      <c r="Q95" s="474"/>
      <c r="R95" s="474"/>
      <c r="S95" s="474"/>
      <c r="T95" s="474"/>
      <c r="U95" s="474"/>
      <c r="V95" s="474"/>
      <c r="W95" s="474"/>
      <c r="X95" s="474"/>
      <c r="Y95" s="474"/>
      <c r="Z95" s="474"/>
      <c r="AA95" s="474"/>
      <c r="AB95" s="487">
        <f>AB96+AB97+AB98</f>
        <v>0</v>
      </c>
      <c r="AC95" s="487"/>
      <c r="AD95" s="487">
        <f t="shared" ref="AD95" si="37">AD96+AD97+AD98</f>
        <v>0</v>
      </c>
      <c r="AE95" s="487"/>
      <c r="AF95" s="487">
        <f t="shared" ref="AF95" si="38">AF96+AF97+AF98</f>
        <v>0</v>
      </c>
      <c r="AG95" s="487"/>
      <c r="AH95" s="487">
        <f t="shared" ref="AH95" si="39">AH96+AH97+AH98</f>
        <v>0</v>
      </c>
      <c r="AI95" s="487"/>
      <c r="AJ95" s="487">
        <f t="shared" ref="AJ95" si="40">AJ96+AJ97+AJ98</f>
        <v>0</v>
      </c>
      <c r="AK95" s="487"/>
      <c r="AL95" s="487">
        <f t="shared" ref="AL95" si="41">AL96+AL97+AL98</f>
        <v>0</v>
      </c>
      <c r="AM95" s="487"/>
      <c r="AN95" s="487">
        <f t="shared" ref="AN95" si="42">AN96+AN97+AN98</f>
        <v>0</v>
      </c>
      <c r="AO95" s="487"/>
      <c r="AP95" s="56">
        <f>AP96+AP97+AP98</f>
        <v>0</v>
      </c>
      <c r="AQ95" s="56">
        <f t="shared" ref="AQ95:BE95" si="43">AQ96+AQ97+AQ98</f>
        <v>0</v>
      </c>
      <c r="AR95" s="56">
        <f t="shared" si="43"/>
        <v>0</v>
      </c>
      <c r="AS95" s="56">
        <f t="shared" si="43"/>
        <v>0</v>
      </c>
      <c r="AT95" s="56">
        <f t="shared" si="43"/>
        <v>0</v>
      </c>
      <c r="AU95" s="56">
        <f t="shared" si="43"/>
        <v>0</v>
      </c>
      <c r="AV95" s="56">
        <f t="shared" si="43"/>
        <v>0</v>
      </c>
      <c r="AW95" s="56">
        <f t="shared" si="43"/>
        <v>0</v>
      </c>
      <c r="AX95" s="56">
        <f t="shared" si="43"/>
        <v>0</v>
      </c>
      <c r="AY95" s="56">
        <f t="shared" si="43"/>
        <v>0</v>
      </c>
      <c r="AZ95" s="56">
        <f t="shared" si="43"/>
        <v>0</v>
      </c>
      <c r="BA95" s="56">
        <f t="shared" si="43"/>
        <v>0</v>
      </c>
      <c r="BB95" s="56">
        <f t="shared" si="43"/>
        <v>0</v>
      </c>
      <c r="BC95" s="56">
        <f t="shared" si="43"/>
        <v>0</v>
      </c>
      <c r="BD95" s="56">
        <f t="shared" si="43"/>
        <v>0</v>
      </c>
      <c r="BE95" s="56">
        <f t="shared" si="43"/>
        <v>0</v>
      </c>
      <c r="BF95" s="488"/>
      <c r="BG95" s="488"/>
      <c r="BH95" s="488"/>
      <c r="BI95" s="488"/>
    </row>
    <row r="96" spans="1:61" s="27" customFormat="1" ht="12.75" customHeight="1" x14ac:dyDescent="0.25">
      <c r="A96" s="520"/>
      <c r="B96" s="521"/>
      <c r="C96" s="522"/>
      <c r="D96" s="479"/>
      <c r="E96" s="479"/>
      <c r="F96" s="478"/>
      <c r="G96" s="478"/>
      <c r="H96" s="478"/>
      <c r="I96" s="478"/>
      <c r="J96" s="478"/>
      <c r="K96" s="478"/>
      <c r="L96" s="478"/>
      <c r="M96" s="478"/>
      <c r="N96" s="478"/>
      <c r="O96" s="478"/>
      <c r="P96" s="478"/>
      <c r="Q96" s="478"/>
      <c r="R96" s="478"/>
      <c r="S96" s="478"/>
      <c r="T96" s="478"/>
      <c r="U96" s="478"/>
      <c r="V96" s="478"/>
      <c r="W96" s="478"/>
      <c r="X96" s="478"/>
      <c r="Y96" s="478"/>
      <c r="Z96" s="478"/>
      <c r="AA96" s="478"/>
      <c r="AB96" s="482"/>
      <c r="AC96" s="482"/>
      <c r="AD96" s="476">
        <f t="shared" si="32"/>
        <v>0</v>
      </c>
      <c r="AE96" s="476"/>
      <c r="AF96" s="476">
        <f t="shared" si="33"/>
        <v>0</v>
      </c>
      <c r="AG96" s="476"/>
      <c r="AH96" s="482"/>
      <c r="AI96" s="482"/>
      <c r="AJ96" s="482"/>
      <c r="AK96" s="482"/>
      <c r="AL96" s="482"/>
      <c r="AM96" s="482"/>
      <c r="AN96" s="482"/>
      <c r="AO96" s="482"/>
      <c r="AP96" s="47"/>
      <c r="AQ96" s="47"/>
      <c r="AR96" s="47"/>
      <c r="AS96" s="47"/>
      <c r="AT96" s="47"/>
      <c r="AU96" s="47"/>
      <c r="AV96" s="47"/>
      <c r="AW96" s="47"/>
      <c r="AX96" s="47"/>
      <c r="AY96" s="47"/>
      <c r="AZ96" s="47"/>
      <c r="BA96" s="47"/>
      <c r="BB96" s="47"/>
      <c r="BC96" s="47"/>
      <c r="BD96" s="47"/>
      <c r="BE96" s="47"/>
      <c r="BF96" s="511"/>
      <c r="BG96" s="511"/>
      <c r="BH96" s="511"/>
      <c r="BI96" s="511"/>
    </row>
    <row r="97" spans="1:61" s="27" customFormat="1" ht="12.75" customHeight="1" x14ac:dyDescent="0.25">
      <c r="A97" s="479"/>
      <c r="B97" s="479"/>
      <c r="C97" s="479"/>
      <c r="D97" s="479"/>
      <c r="E97" s="479"/>
      <c r="F97" s="478"/>
      <c r="G97" s="478"/>
      <c r="H97" s="478"/>
      <c r="I97" s="478"/>
      <c r="J97" s="478"/>
      <c r="K97" s="478"/>
      <c r="L97" s="478"/>
      <c r="M97" s="478"/>
      <c r="N97" s="478"/>
      <c r="O97" s="478"/>
      <c r="P97" s="478"/>
      <c r="Q97" s="478"/>
      <c r="R97" s="478"/>
      <c r="S97" s="478"/>
      <c r="T97" s="478"/>
      <c r="U97" s="478"/>
      <c r="V97" s="478"/>
      <c r="W97" s="478"/>
      <c r="X97" s="478"/>
      <c r="Y97" s="478"/>
      <c r="Z97" s="478"/>
      <c r="AA97" s="478"/>
      <c r="AB97" s="482"/>
      <c r="AC97" s="482"/>
      <c r="AD97" s="476">
        <f t="shared" si="32"/>
        <v>0</v>
      </c>
      <c r="AE97" s="476"/>
      <c r="AF97" s="476">
        <f t="shared" si="33"/>
        <v>0</v>
      </c>
      <c r="AG97" s="476"/>
      <c r="AH97" s="482"/>
      <c r="AI97" s="482"/>
      <c r="AJ97" s="482"/>
      <c r="AK97" s="482"/>
      <c r="AL97" s="482"/>
      <c r="AM97" s="482"/>
      <c r="AN97" s="482"/>
      <c r="AO97" s="482"/>
      <c r="AP97" s="47"/>
      <c r="AQ97" s="47"/>
      <c r="AR97" s="47"/>
      <c r="AS97" s="47"/>
      <c r="AT97" s="47"/>
      <c r="AU97" s="47"/>
      <c r="AV97" s="47"/>
      <c r="AW97" s="47"/>
      <c r="AX97" s="47"/>
      <c r="AY97" s="47"/>
      <c r="AZ97" s="47"/>
      <c r="BA97" s="47"/>
      <c r="BB97" s="47"/>
      <c r="BC97" s="47"/>
      <c r="BD97" s="47"/>
      <c r="BE97" s="47"/>
      <c r="BF97" s="511"/>
      <c r="BG97" s="511"/>
      <c r="BH97" s="511"/>
      <c r="BI97" s="511"/>
    </row>
    <row r="98" spans="1:61" s="27" customFormat="1" ht="12.75" customHeight="1" x14ac:dyDescent="0.25">
      <c r="A98" s="479"/>
      <c r="B98" s="479"/>
      <c r="C98" s="479"/>
      <c r="D98" s="479"/>
      <c r="E98" s="479"/>
      <c r="F98" s="478"/>
      <c r="G98" s="478"/>
      <c r="H98" s="478"/>
      <c r="I98" s="478"/>
      <c r="J98" s="478"/>
      <c r="K98" s="478"/>
      <c r="L98" s="478"/>
      <c r="M98" s="478"/>
      <c r="N98" s="478"/>
      <c r="O98" s="478"/>
      <c r="P98" s="478"/>
      <c r="Q98" s="478"/>
      <c r="R98" s="478"/>
      <c r="S98" s="478"/>
      <c r="T98" s="478"/>
      <c r="U98" s="478"/>
      <c r="V98" s="478"/>
      <c r="W98" s="478"/>
      <c r="X98" s="478"/>
      <c r="Y98" s="478"/>
      <c r="Z98" s="478"/>
      <c r="AA98" s="478"/>
      <c r="AB98" s="482"/>
      <c r="AC98" s="482"/>
      <c r="AD98" s="476">
        <f t="shared" si="32"/>
        <v>0</v>
      </c>
      <c r="AE98" s="476"/>
      <c r="AF98" s="476">
        <f t="shared" si="33"/>
        <v>0</v>
      </c>
      <c r="AG98" s="476"/>
      <c r="AH98" s="482"/>
      <c r="AI98" s="482"/>
      <c r="AJ98" s="482"/>
      <c r="AK98" s="482"/>
      <c r="AL98" s="482"/>
      <c r="AM98" s="482"/>
      <c r="AN98" s="482"/>
      <c r="AO98" s="482"/>
      <c r="AP98" s="47"/>
      <c r="AQ98" s="47"/>
      <c r="AR98" s="47"/>
      <c r="AS98" s="47"/>
      <c r="AT98" s="47"/>
      <c r="AU98" s="47"/>
      <c r="AV98" s="47"/>
      <c r="AW98" s="47"/>
      <c r="AX98" s="47"/>
      <c r="AY98" s="47"/>
      <c r="AZ98" s="47"/>
      <c r="BA98" s="47"/>
      <c r="BB98" s="47"/>
      <c r="BC98" s="47"/>
      <c r="BD98" s="47"/>
      <c r="BE98" s="47"/>
      <c r="BF98" s="511"/>
      <c r="BG98" s="511"/>
      <c r="BH98" s="511"/>
      <c r="BI98" s="511"/>
    </row>
    <row r="99" spans="1:61" ht="12.75" customHeight="1" x14ac:dyDescent="0.25">
      <c r="A99" s="474" t="s">
        <v>98</v>
      </c>
      <c r="B99" s="474"/>
      <c r="C99" s="474"/>
      <c r="D99" s="474"/>
      <c r="E99" s="474"/>
      <c r="F99" s="474"/>
      <c r="G99" s="474"/>
      <c r="H99" s="474"/>
      <c r="I99" s="474"/>
      <c r="J99" s="474"/>
      <c r="K99" s="474"/>
      <c r="L99" s="474"/>
      <c r="M99" s="474"/>
      <c r="N99" s="474"/>
      <c r="O99" s="474"/>
      <c r="P99" s="474"/>
      <c r="Q99" s="474"/>
      <c r="R99" s="474"/>
      <c r="S99" s="474"/>
      <c r="T99" s="474"/>
      <c r="U99" s="474"/>
      <c r="V99" s="474"/>
      <c r="W99" s="474"/>
      <c r="X99" s="474"/>
      <c r="Y99" s="474"/>
      <c r="Z99" s="474"/>
      <c r="AA99" s="474"/>
      <c r="AB99" s="487">
        <f>AB100+AB101+AB102+AB103+AB104+AB105+AB106+AB107+AB108</f>
        <v>12</v>
      </c>
      <c r="AC99" s="487"/>
      <c r="AD99" s="487">
        <f t="shared" ref="AD99" si="44">AD100+AD101+AD102+AD103+AD104+AD105+AD106+AD107+AD108</f>
        <v>0</v>
      </c>
      <c r="AE99" s="487"/>
      <c r="AF99" s="487">
        <f t="shared" ref="AF99" si="45">AF100+AF101+AF102+AF103+AF104+AF105+AF106+AF107+AF108</f>
        <v>0</v>
      </c>
      <c r="AG99" s="487"/>
      <c r="AH99" s="487">
        <f t="shared" ref="AH99" si="46">AH100+AH101+AH102+AH103+AH104+AH105+AH106+AH107+AH108</f>
        <v>0</v>
      </c>
      <c r="AI99" s="487"/>
      <c r="AJ99" s="487">
        <f t="shared" ref="AJ99" si="47">AJ100+AJ101+AJ102+AJ103+AJ104+AJ105+AJ106+AJ107+AJ108</f>
        <v>0</v>
      </c>
      <c r="AK99" s="487"/>
      <c r="AL99" s="487">
        <f t="shared" ref="AL99" si="48">AL100+AL101+AL102+AL103+AL104+AL105+AL106+AL107+AL108</f>
        <v>0</v>
      </c>
      <c r="AM99" s="487"/>
      <c r="AN99" s="487">
        <f t="shared" ref="AN99" si="49">AN100+AN101+AN102+AN103+AN104+AN105+AN106+AN107+AN108</f>
        <v>0</v>
      </c>
      <c r="AO99" s="487"/>
      <c r="AP99" s="56">
        <f>AP100+AP101+AP102+AP103+AP104+AP105+AP106+AP107+AP108</f>
        <v>0</v>
      </c>
      <c r="AQ99" s="56">
        <f t="shared" ref="AQ99:BE99" si="50">AQ100+AQ101+AQ102+AQ103+AQ104+AQ105+AQ106+AQ107+AQ108</f>
        <v>0</v>
      </c>
      <c r="AR99" s="56">
        <f t="shared" si="50"/>
        <v>0</v>
      </c>
      <c r="AS99" s="56">
        <f t="shared" si="50"/>
        <v>0</v>
      </c>
      <c r="AT99" s="56">
        <f t="shared" si="50"/>
        <v>0</v>
      </c>
      <c r="AU99" s="56">
        <f t="shared" si="50"/>
        <v>0</v>
      </c>
      <c r="AV99" s="56">
        <f t="shared" si="50"/>
        <v>0</v>
      </c>
      <c r="AW99" s="56">
        <f t="shared" si="50"/>
        <v>0</v>
      </c>
      <c r="AX99" s="56">
        <f t="shared" si="50"/>
        <v>0</v>
      </c>
      <c r="AY99" s="56">
        <f t="shared" si="50"/>
        <v>0</v>
      </c>
      <c r="AZ99" s="56">
        <f t="shared" si="50"/>
        <v>0</v>
      </c>
      <c r="BA99" s="56">
        <f t="shared" si="50"/>
        <v>0</v>
      </c>
      <c r="BB99" s="56">
        <f t="shared" si="50"/>
        <v>6</v>
      </c>
      <c r="BC99" s="56">
        <f t="shared" si="50"/>
        <v>0</v>
      </c>
      <c r="BD99" s="56">
        <f t="shared" si="50"/>
        <v>6</v>
      </c>
      <c r="BE99" s="56">
        <f t="shared" si="50"/>
        <v>0</v>
      </c>
      <c r="BF99" s="537"/>
      <c r="BG99" s="537"/>
      <c r="BH99" s="537"/>
      <c r="BI99" s="537"/>
    </row>
    <row r="100" spans="1:61" s="27" customFormat="1" ht="12.75" customHeight="1" x14ac:dyDescent="0.25">
      <c r="A100" s="479"/>
      <c r="B100" s="479"/>
      <c r="C100" s="479"/>
      <c r="D100" s="479"/>
      <c r="E100" s="479"/>
      <c r="F100" s="478"/>
      <c r="G100" s="478"/>
      <c r="H100" s="478"/>
      <c r="I100" s="478"/>
      <c r="J100" s="478"/>
      <c r="K100" s="478"/>
      <c r="L100" s="478"/>
      <c r="M100" s="478"/>
      <c r="N100" s="478"/>
      <c r="O100" s="478"/>
      <c r="P100" s="478"/>
      <c r="Q100" s="478"/>
      <c r="R100" s="478"/>
      <c r="S100" s="478"/>
      <c r="T100" s="478"/>
      <c r="U100" s="478"/>
      <c r="V100" s="478"/>
      <c r="W100" s="478"/>
      <c r="X100" s="478"/>
      <c r="Y100" s="478"/>
      <c r="Z100" s="478"/>
      <c r="AA100" s="478"/>
      <c r="AB100" s="482"/>
      <c r="AC100" s="482"/>
      <c r="AD100" s="476">
        <f t="shared" si="32"/>
        <v>0</v>
      </c>
      <c r="AE100" s="476"/>
      <c r="AF100" s="476">
        <f t="shared" si="33"/>
        <v>0</v>
      </c>
      <c r="AG100" s="476"/>
      <c r="AH100" s="482"/>
      <c r="AI100" s="482"/>
      <c r="AJ100" s="482"/>
      <c r="AK100" s="482"/>
      <c r="AL100" s="482"/>
      <c r="AM100" s="482"/>
      <c r="AN100" s="482"/>
      <c r="AO100" s="482"/>
      <c r="AP100" s="47"/>
      <c r="AQ100" s="47"/>
      <c r="AR100" s="47"/>
      <c r="AS100" s="47"/>
      <c r="AT100" s="47"/>
      <c r="AU100" s="47"/>
      <c r="AV100" s="47"/>
      <c r="AW100" s="47"/>
      <c r="AX100" s="47"/>
      <c r="AY100" s="47"/>
      <c r="AZ100" s="47"/>
      <c r="BA100" s="47"/>
      <c r="BB100" s="47"/>
      <c r="BC100" s="47"/>
      <c r="BD100" s="47"/>
      <c r="BE100" s="47"/>
      <c r="BF100" s="511"/>
      <c r="BG100" s="511"/>
      <c r="BH100" s="511"/>
      <c r="BI100" s="511"/>
    </row>
    <row r="101" spans="1:61" s="27" customFormat="1" ht="12.75" customHeight="1" x14ac:dyDescent="0.25">
      <c r="A101" s="479"/>
      <c r="B101" s="479"/>
      <c r="C101" s="479"/>
      <c r="D101" s="479"/>
      <c r="E101" s="479"/>
      <c r="F101" s="478"/>
      <c r="G101" s="478"/>
      <c r="H101" s="478"/>
      <c r="I101" s="478"/>
      <c r="J101" s="478"/>
      <c r="K101" s="478"/>
      <c r="L101" s="478"/>
      <c r="M101" s="478"/>
      <c r="N101" s="478"/>
      <c r="O101" s="478"/>
      <c r="P101" s="478"/>
      <c r="Q101" s="478"/>
      <c r="R101" s="478"/>
      <c r="S101" s="478"/>
      <c r="T101" s="478"/>
      <c r="U101" s="478"/>
      <c r="V101" s="478"/>
      <c r="W101" s="478"/>
      <c r="X101" s="478"/>
      <c r="Y101" s="478"/>
      <c r="Z101" s="478"/>
      <c r="AA101" s="478"/>
      <c r="AB101" s="482"/>
      <c r="AC101" s="482"/>
      <c r="AD101" s="476">
        <f t="shared" si="32"/>
        <v>0</v>
      </c>
      <c r="AE101" s="476"/>
      <c r="AF101" s="476">
        <f t="shared" si="33"/>
        <v>0</v>
      </c>
      <c r="AG101" s="476"/>
      <c r="AH101" s="482"/>
      <c r="AI101" s="482"/>
      <c r="AJ101" s="482"/>
      <c r="AK101" s="482"/>
      <c r="AL101" s="482"/>
      <c r="AM101" s="482"/>
      <c r="AN101" s="482"/>
      <c r="AO101" s="482"/>
      <c r="AP101" s="47"/>
      <c r="AQ101" s="47"/>
      <c r="AR101" s="47"/>
      <c r="AS101" s="47"/>
      <c r="AT101" s="47"/>
      <c r="AU101" s="47"/>
      <c r="AV101" s="47"/>
      <c r="AW101" s="47"/>
      <c r="AX101" s="47"/>
      <c r="AY101" s="47"/>
      <c r="AZ101" s="47"/>
      <c r="BA101" s="47"/>
      <c r="BB101" s="47"/>
      <c r="BC101" s="47"/>
      <c r="BD101" s="47"/>
      <c r="BE101" s="47"/>
      <c r="BF101" s="511"/>
      <c r="BG101" s="511"/>
      <c r="BH101" s="511"/>
      <c r="BI101" s="511"/>
    </row>
    <row r="102" spans="1:61" s="27" customFormat="1" ht="12.75" customHeight="1" x14ac:dyDescent="0.25">
      <c r="A102" s="479"/>
      <c r="B102" s="479"/>
      <c r="C102" s="479"/>
      <c r="D102" s="479"/>
      <c r="E102" s="479"/>
      <c r="F102" s="478"/>
      <c r="G102" s="478"/>
      <c r="H102" s="478"/>
      <c r="I102" s="478"/>
      <c r="J102" s="478"/>
      <c r="K102" s="478"/>
      <c r="L102" s="478"/>
      <c r="M102" s="478"/>
      <c r="N102" s="478"/>
      <c r="O102" s="478"/>
      <c r="P102" s="478"/>
      <c r="Q102" s="478"/>
      <c r="R102" s="478"/>
      <c r="S102" s="478"/>
      <c r="T102" s="478"/>
      <c r="U102" s="478"/>
      <c r="V102" s="478"/>
      <c r="W102" s="478"/>
      <c r="X102" s="478"/>
      <c r="Y102" s="478"/>
      <c r="Z102" s="478"/>
      <c r="AA102" s="478"/>
      <c r="AB102" s="482"/>
      <c r="AC102" s="482"/>
      <c r="AD102" s="476">
        <f t="shared" si="32"/>
        <v>0</v>
      </c>
      <c r="AE102" s="476"/>
      <c r="AF102" s="476">
        <f t="shared" si="33"/>
        <v>0</v>
      </c>
      <c r="AG102" s="476"/>
      <c r="AH102" s="482"/>
      <c r="AI102" s="482"/>
      <c r="AJ102" s="482"/>
      <c r="AK102" s="482"/>
      <c r="AL102" s="482"/>
      <c r="AM102" s="482"/>
      <c r="AN102" s="482"/>
      <c r="AO102" s="482"/>
      <c r="AP102" s="47"/>
      <c r="AQ102" s="47"/>
      <c r="AR102" s="47"/>
      <c r="AS102" s="47"/>
      <c r="AT102" s="47"/>
      <c r="AU102" s="47"/>
      <c r="AV102" s="47"/>
      <c r="AW102" s="47"/>
      <c r="AX102" s="47"/>
      <c r="AY102" s="47"/>
      <c r="AZ102" s="47"/>
      <c r="BA102" s="47"/>
      <c r="BB102" s="47"/>
      <c r="BC102" s="47"/>
      <c r="BD102" s="47"/>
      <c r="BE102" s="47"/>
      <c r="BF102" s="511"/>
      <c r="BG102" s="511"/>
      <c r="BH102" s="511"/>
      <c r="BI102" s="511"/>
    </row>
    <row r="103" spans="1:61" s="27" customFormat="1" ht="12.75" customHeight="1" x14ac:dyDescent="0.25">
      <c r="A103" s="479"/>
      <c r="B103" s="479"/>
      <c r="C103" s="479"/>
      <c r="D103" s="479"/>
      <c r="E103" s="479"/>
      <c r="F103" s="478"/>
      <c r="G103" s="478"/>
      <c r="H103" s="478"/>
      <c r="I103" s="478"/>
      <c r="J103" s="478"/>
      <c r="K103" s="478"/>
      <c r="L103" s="478"/>
      <c r="M103" s="478"/>
      <c r="N103" s="478"/>
      <c r="O103" s="478"/>
      <c r="P103" s="478"/>
      <c r="Q103" s="478"/>
      <c r="R103" s="478"/>
      <c r="S103" s="478"/>
      <c r="T103" s="478"/>
      <c r="U103" s="478"/>
      <c r="V103" s="478"/>
      <c r="W103" s="478"/>
      <c r="X103" s="478"/>
      <c r="Y103" s="478"/>
      <c r="Z103" s="478"/>
      <c r="AA103" s="478"/>
      <c r="AB103" s="482"/>
      <c r="AC103" s="482"/>
      <c r="AD103" s="476">
        <f t="shared" si="32"/>
        <v>0</v>
      </c>
      <c r="AE103" s="476"/>
      <c r="AF103" s="476">
        <f t="shared" si="33"/>
        <v>0</v>
      </c>
      <c r="AG103" s="476"/>
      <c r="AH103" s="482"/>
      <c r="AI103" s="482"/>
      <c r="AJ103" s="482"/>
      <c r="AK103" s="482"/>
      <c r="AL103" s="482"/>
      <c r="AM103" s="482"/>
      <c r="AN103" s="482"/>
      <c r="AO103" s="482"/>
      <c r="AP103" s="47"/>
      <c r="AQ103" s="47"/>
      <c r="AR103" s="47"/>
      <c r="AS103" s="47"/>
      <c r="AT103" s="47"/>
      <c r="AU103" s="47"/>
      <c r="AV103" s="47"/>
      <c r="AW103" s="47"/>
      <c r="AX103" s="47"/>
      <c r="AY103" s="47"/>
      <c r="AZ103" s="47"/>
      <c r="BA103" s="47"/>
      <c r="BB103" s="47"/>
      <c r="BC103" s="47"/>
      <c r="BD103" s="47"/>
      <c r="BE103" s="47"/>
      <c r="BF103" s="511"/>
      <c r="BG103" s="511"/>
      <c r="BH103" s="511"/>
      <c r="BI103" s="511"/>
    </row>
    <row r="104" spans="1:61" s="27" customFormat="1" ht="12.75" customHeight="1" x14ac:dyDescent="0.25">
      <c r="A104" s="479"/>
      <c r="B104" s="479"/>
      <c r="C104" s="479"/>
      <c r="D104" s="479"/>
      <c r="E104" s="479"/>
      <c r="F104" s="478"/>
      <c r="G104" s="478"/>
      <c r="H104" s="478"/>
      <c r="I104" s="478"/>
      <c r="J104" s="478"/>
      <c r="K104" s="478"/>
      <c r="L104" s="478"/>
      <c r="M104" s="478"/>
      <c r="N104" s="478"/>
      <c r="O104" s="478"/>
      <c r="P104" s="478"/>
      <c r="Q104" s="478"/>
      <c r="R104" s="478"/>
      <c r="S104" s="478"/>
      <c r="T104" s="478"/>
      <c r="U104" s="478"/>
      <c r="V104" s="478"/>
      <c r="W104" s="478"/>
      <c r="X104" s="478"/>
      <c r="Y104" s="478"/>
      <c r="Z104" s="478"/>
      <c r="AA104" s="478"/>
      <c r="AB104" s="482"/>
      <c r="AC104" s="482"/>
      <c r="AD104" s="476">
        <f t="shared" si="32"/>
        <v>0</v>
      </c>
      <c r="AE104" s="476"/>
      <c r="AF104" s="476">
        <f t="shared" si="33"/>
        <v>0</v>
      </c>
      <c r="AG104" s="476"/>
      <c r="AH104" s="482"/>
      <c r="AI104" s="482"/>
      <c r="AJ104" s="482"/>
      <c r="AK104" s="482"/>
      <c r="AL104" s="482"/>
      <c r="AM104" s="482"/>
      <c r="AN104" s="482"/>
      <c r="AO104" s="482"/>
      <c r="AP104" s="47"/>
      <c r="AQ104" s="47"/>
      <c r="AR104" s="47"/>
      <c r="AS104" s="47"/>
      <c r="AT104" s="47"/>
      <c r="AU104" s="47"/>
      <c r="AV104" s="47"/>
      <c r="AW104" s="47"/>
      <c r="AX104" s="47"/>
      <c r="AY104" s="47"/>
      <c r="AZ104" s="47"/>
      <c r="BA104" s="47"/>
      <c r="BB104" s="47"/>
      <c r="BC104" s="47"/>
      <c r="BD104" s="47"/>
      <c r="BE104" s="47"/>
      <c r="BF104" s="511"/>
      <c r="BG104" s="511"/>
      <c r="BH104" s="511"/>
      <c r="BI104" s="511"/>
    </row>
    <row r="105" spans="1:61" s="27" customFormat="1" ht="12.75" customHeight="1" x14ac:dyDescent="0.25">
      <c r="A105" s="479"/>
      <c r="B105" s="479"/>
      <c r="C105" s="479"/>
      <c r="D105" s="479"/>
      <c r="E105" s="479"/>
      <c r="F105" s="478"/>
      <c r="G105" s="478"/>
      <c r="H105" s="478"/>
      <c r="I105" s="478"/>
      <c r="J105" s="478"/>
      <c r="K105" s="478"/>
      <c r="L105" s="478"/>
      <c r="M105" s="478"/>
      <c r="N105" s="478"/>
      <c r="O105" s="478"/>
      <c r="P105" s="478"/>
      <c r="Q105" s="478"/>
      <c r="R105" s="478"/>
      <c r="S105" s="478"/>
      <c r="T105" s="478"/>
      <c r="U105" s="478"/>
      <c r="V105" s="478"/>
      <c r="W105" s="478"/>
      <c r="X105" s="478"/>
      <c r="Y105" s="478"/>
      <c r="Z105" s="478"/>
      <c r="AA105" s="478"/>
      <c r="AB105" s="482"/>
      <c r="AC105" s="482"/>
      <c r="AD105" s="476">
        <f t="shared" si="32"/>
        <v>0</v>
      </c>
      <c r="AE105" s="476"/>
      <c r="AF105" s="476">
        <f t="shared" si="33"/>
        <v>0</v>
      </c>
      <c r="AG105" s="476"/>
      <c r="AH105" s="482"/>
      <c r="AI105" s="482"/>
      <c r="AJ105" s="482"/>
      <c r="AK105" s="482"/>
      <c r="AL105" s="482"/>
      <c r="AM105" s="482"/>
      <c r="AN105" s="482"/>
      <c r="AO105" s="482"/>
      <c r="AP105" s="47"/>
      <c r="AQ105" s="47"/>
      <c r="AR105" s="47"/>
      <c r="AS105" s="47"/>
      <c r="AT105" s="47"/>
      <c r="AU105" s="47"/>
      <c r="AV105" s="47"/>
      <c r="AW105" s="47"/>
      <c r="AX105" s="47"/>
      <c r="AY105" s="47"/>
      <c r="AZ105" s="47"/>
      <c r="BA105" s="47"/>
      <c r="BB105" s="47"/>
      <c r="BC105" s="47"/>
      <c r="BD105" s="47"/>
      <c r="BE105" s="47"/>
      <c r="BF105" s="511"/>
      <c r="BG105" s="511"/>
      <c r="BH105" s="511"/>
      <c r="BI105" s="511"/>
    </row>
    <row r="106" spans="1:61" s="27" customFormat="1" ht="12.75" customHeight="1" x14ac:dyDescent="0.25">
      <c r="A106" s="479"/>
      <c r="B106" s="479"/>
      <c r="C106" s="479"/>
      <c r="D106" s="479"/>
      <c r="E106" s="479"/>
      <c r="F106" s="478"/>
      <c r="G106" s="478"/>
      <c r="H106" s="478"/>
      <c r="I106" s="478"/>
      <c r="J106" s="478"/>
      <c r="K106" s="478"/>
      <c r="L106" s="478"/>
      <c r="M106" s="478"/>
      <c r="N106" s="478"/>
      <c r="O106" s="478"/>
      <c r="P106" s="478"/>
      <c r="Q106" s="478"/>
      <c r="R106" s="478"/>
      <c r="S106" s="478"/>
      <c r="T106" s="478"/>
      <c r="U106" s="478"/>
      <c r="V106" s="478"/>
      <c r="W106" s="478"/>
      <c r="X106" s="478"/>
      <c r="Y106" s="478"/>
      <c r="Z106" s="478"/>
      <c r="AA106" s="478"/>
      <c r="AB106" s="482"/>
      <c r="AC106" s="482"/>
      <c r="AD106" s="476">
        <f t="shared" si="32"/>
        <v>0</v>
      </c>
      <c r="AE106" s="476"/>
      <c r="AF106" s="476">
        <f t="shared" si="33"/>
        <v>0</v>
      </c>
      <c r="AG106" s="476"/>
      <c r="AH106" s="482"/>
      <c r="AI106" s="482"/>
      <c r="AJ106" s="482"/>
      <c r="AK106" s="482"/>
      <c r="AL106" s="482"/>
      <c r="AM106" s="482"/>
      <c r="AN106" s="482"/>
      <c r="AO106" s="482"/>
      <c r="AP106" s="47"/>
      <c r="AQ106" s="47"/>
      <c r="AR106" s="47"/>
      <c r="AS106" s="47"/>
      <c r="AT106" s="47"/>
      <c r="AU106" s="47"/>
      <c r="AV106" s="47"/>
      <c r="AW106" s="47"/>
      <c r="AX106" s="47"/>
      <c r="AY106" s="47"/>
      <c r="AZ106" s="47"/>
      <c r="BA106" s="47"/>
      <c r="BB106" s="47"/>
      <c r="BC106" s="47"/>
      <c r="BD106" s="47"/>
      <c r="BE106" s="47"/>
      <c r="BF106" s="511"/>
      <c r="BG106" s="511"/>
      <c r="BH106" s="511"/>
      <c r="BI106" s="511"/>
    </row>
    <row r="107" spans="1:61" ht="12" customHeight="1" x14ac:dyDescent="0.25">
      <c r="A107" s="466"/>
      <c r="B107" s="466"/>
      <c r="C107" s="466"/>
      <c r="D107" s="466"/>
      <c r="E107" s="466"/>
      <c r="F107" s="192" t="s">
        <v>99</v>
      </c>
      <c r="G107" s="192"/>
      <c r="H107" s="192"/>
      <c r="I107" s="192"/>
      <c r="J107" s="192"/>
      <c r="K107" s="192"/>
      <c r="L107" s="192"/>
      <c r="M107" s="192"/>
      <c r="N107" s="192"/>
      <c r="O107" s="192"/>
      <c r="P107" s="192"/>
      <c r="Q107" s="192"/>
      <c r="R107" s="192"/>
      <c r="S107" s="192"/>
      <c r="T107" s="192"/>
      <c r="U107" s="192"/>
      <c r="V107" s="192"/>
      <c r="W107" s="192"/>
      <c r="X107" s="192"/>
      <c r="Y107" s="192"/>
      <c r="Z107" s="192"/>
      <c r="AA107" s="192"/>
      <c r="AB107" s="539">
        <v>6</v>
      </c>
      <c r="AC107" s="539"/>
      <c r="AD107" s="476">
        <f t="shared" si="32"/>
        <v>0</v>
      </c>
      <c r="AE107" s="476"/>
      <c r="AF107" s="476">
        <f t="shared" si="33"/>
        <v>0</v>
      </c>
      <c r="AG107" s="476"/>
      <c r="AH107" s="539"/>
      <c r="AI107" s="539"/>
      <c r="AJ107" s="539"/>
      <c r="AK107" s="539"/>
      <c r="AL107" s="539"/>
      <c r="AM107" s="539"/>
      <c r="AN107" s="539"/>
      <c r="AO107" s="539"/>
      <c r="AP107" s="45"/>
      <c r="AQ107" s="45"/>
      <c r="AR107" s="45"/>
      <c r="AS107" s="45"/>
      <c r="AT107" s="45"/>
      <c r="AU107" s="45"/>
      <c r="AV107" s="45"/>
      <c r="AW107" s="45"/>
      <c r="AX107" s="45"/>
      <c r="AY107" s="45"/>
      <c r="AZ107" s="45"/>
      <c r="BA107" s="45"/>
      <c r="BB107" s="45">
        <v>6</v>
      </c>
      <c r="BC107" s="45"/>
      <c r="BD107" s="45"/>
      <c r="BE107" s="45"/>
      <c r="BF107" s="540" t="s">
        <v>17</v>
      </c>
      <c r="BG107" s="540"/>
      <c r="BH107" s="540"/>
      <c r="BI107" s="540"/>
    </row>
    <row r="108" spans="1:61" ht="12" customHeight="1" x14ac:dyDescent="0.25">
      <c r="A108" s="466"/>
      <c r="B108" s="466"/>
      <c r="C108" s="466"/>
      <c r="D108" s="466"/>
      <c r="E108" s="466"/>
      <c r="F108" s="542" t="s">
        <v>100</v>
      </c>
      <c r="G108" s="542"/>
      <c r="H108" s="542"/>
      <c r="I108" s="542"/>
      <c r="J108" s="542"/>
      <c r="K108" s="542"/>
      <c r="L108" s="542"/>
      <c r="M108" s="542"/>
      <c r="N108" s="542"/>
      <c r="O108" s="542"/>
      <c r="P108" s="542"/>
      <c r="Q108" s="542"/>
      <c r="R108" s="542"/>
      <c r="S108" s="542"/>
      <c r="T108" s="542"/>
      <c r="U108" s="542"/>
      <c r="V108" s="542"/>
      <c r="W108" s="542"/>
      <c r="X108" s="542"/>
      <c r="Y108" s="542"/>
      <c r="Z108" s="542"/>
      <c r="AA108" s="542"/>
      <c r="AB108" s="539">
        <v>6</v>
      </c>
      <c r="AC108" s="539"/>
      <c r="AD108" s="476">
        <f t="shared" si="32"/>
        <v>0</v>
      </c>
      <c r="AE108" s="476"/>
      <c r="AF108" s="476">
        <f t="shared" si="33"/>
        <v>0</v>
      </c>
      <c r="AG108" s="476"/>
      <c r="AH108" s="539"/>
      <c r="AI108" s="539"/>
      <c r="AJ108" s="539"/>
      <c r="AK108" s="539"/>
      <c r="AL108" s="539"/>
      <c r="AM108" s="539"/>
      <c r="AN108" s="539"/>
      <c r="AO108" s="539"/>
      <c r="AP108" s="45"/>
      <c r="AQ108" s="45"/>
      <c r="AR108" s="45"/>
      <c r="AS108" s="45"/>
      <c r="AT108" s="45"/>
      <c r="AU108" s="45"/>
      <c r="AV108" s="45"/>
      <c r="AW108" s="45"/>
      <c r="AX108" s="45"/>
      <c r="AY108" s="45"/>
      <c r="AZ108" s="45"/>
      <c r="BA108" s="45"/>
      <c r="BB108" s="45"/>
      <c r="BC108" s="45"/>
      <c r="BD108" s="45">
        <v>6</v>
      </c>
      <c r="BE108" s="45"/>
      <c r="BF108" s="540" t="s">
        <v>17</v>
      </c>
      <c r="BG108" s="540"/>
      <c r="BH108" s="540"/>
      <c r="BI108" s="540"/>
    </row>
    <row r="109" spans="1:61" s="29" customFormat="1" ht="12" customHeight="1" x14ac:dyDescent="0.2">
      <c r="A109" s="541" t="s">
        <v>101</v>
      </c>
      <c r="B109" s="541"/>
      <c r="C109" s="541"/>
      <c r="D109" s="541"/>
      <c r="E109" s="541"/>
      <c r="F109" s="541"/>
      <c r="G109" s="541"/>
      <c r="H109" s="541"/>
      <c r="I109" s="541"/>
      <c r="J109" s="541"/>
      <c r="K109" s="541"/>
      <c r="L109" s="541"/>
      <c r="M109" s="541"/>
      <c r="N109" s="541"/>
      <c r="O109" s="541"/>
      <c r="P109" s="541"/>
      <c r="Q109" s="541"/>
      <c r="R109" s="541"/>
      <c r="S109" s="541"/>
      <c r="T109" s="541"/>
      <c r="U109" s="541"/>
      <c r="V109" s="541"/>
      <c r="W109" s="541"/>
      <c r="X109" s="541"/>
      <c r="Y109" s="541"/>
      <c r="Z109" s="541"/>
      <c r="AA109" s="541"/>
      <c r="AB109" s="538">
        <f>AB99+AB95+AB52+AB43+AB24</f>
        <v>58</v>
      </c>
      <c r="AC109" s="538"/>
      <c r="AD109" s="538">
        <f>AD99+AD95+AD52+AD43+AD24</f>
        <v>1508</v>
      </c>
      <c r="AE109" s="538"/>
      <c r="AF109" s="538">
        <f>AF99+AF95+AF52+AF43+AF24</f>
        <v>864</v>
      </c>
      <c r="AG109" s="538"/>
      <c r="AH109" s="538">
        <f>AH99+AH95+AH52+AH43+AH24</f>
        <v>256</v>
      </c>
      <c r="AI109" s="538"/>
      <c r="AJ109" s="538">
        <f>AJ99+AJ95+AJ52+AJ43+AJ24</f>
        <v>608</v>
      </c>
      <c r="AK109" s="538"/>
      <c r="AL109" s="538">
        <f>AL99+AL95+AL52+AL43+AL24</f>
        <v>0</v>
      </c>
      <c r="AM109" s="538"/>
      <c r="AN109" s="538">
        <f>AN99+AN95+AN52+AN43+AN24</f>
        <v>644</v>
      </c>
      <c r="AO109" s="538"/>
      <c r="AP109" s="58">
        <f t="shared" ref="AP109:BE109" si="51">AP99+AP95+AP52+AP43+AP24</f>
        <v>16</v>
      </c>
      <c r="AQ109" s="58">
        <f t="shared" si="51"/>
        <v>16</v>
      </c>
      <c r="AR109" s="58">
        <f t="shared" si="51"/>
        <v>14</v>
      </c>
      <c r="AS109" s="58">
        <f t="shared" si="51"/>
        <v>14</v>
      </c>
      <c r="AT109" s="58">
        <f t="shared" si="51"/>
        <v>10</v>
      </c>
      <c r="AU109" s="58">
        <f t="shared" si="51"/>
        <v>10</v>
      </c>
      <c r="AV109" s="58">
        <f t="shared" si="51"/>
        <v>2</v>
      </c>
      <c r="AW109" s="58">
        <f t="shared" si="51"/>
        <v>2</v>
      </c>
      <c r="AX109" s="58">
        <f t="shared" si="51"/>
        <v>0</v>
      </c>
      <c r="AY109" s="58">
        <f t="shared" si="51"/>
        <v>0</v>
      </c>
      <c r="AZ109" s="58">
        <f t="shared" si="51"/>
        <v>2</v>
      </c>
      <c r="BA109" s="58">
        <f t="shared" si="51"/>
        <v>2</v>
      </c>
      <c r="BB109" s="58">
        <f t="shared" si="51"/>
        <v>6</v>
      </c>
      <c r="BC109" s="58">
        <f t="shared" si="51"/>
        <v>0</v>
      </c>
      <c r="BD109" s="58">
        <f t="shared" si="51"/>
        <v>8</v>
      </c>
      <c r="BE109" s="58">
        <f t="shared" si="51"/>
        <v>2</v>
      </c>
      <c r="BF109" s="488"/>
      <c r="BG109" s="488"/>
      <c r="BH109" s="488"/>
      <c r="BI109" s="488"/>
    </row>
    <row r="110" spans="1:61" ht="12" customHeight="1" x14ac:dyDescent="0.25">
      <c r="A110" s="30"/>
      <c r="B110" s="30"/>
      <c r="C110" s="30"/>
      <c r="D110" s="30"/>
      <c r="E110" s="30"/>
      <c r="F110" s="30"/>
      <c r="G110" s="30"/>
      <c r="H110" s="30"/>
      <c r="I110" s="30"/>
      <c r="J110" s="30"/>
      <c r="K110" s="30"/>
      <c r="L110" s="30"/>
      <c r="M110" s="30"/>
      <c r="N110" s="30"/>
      <c r="O110" s="30"/>
      <c r="P110" s="30"/>
      <c r="Q110" s="30"/>
      <c r="R110" s="30"/>
      <c r="S110" s="30"/>
      <c r="T110" s="30"/>
      <c r="U110" s="30"/>
      <c r="V110" s="30"/>
      <c r="W110" s="30"/>
      <c r="X110" s="30"/>
      <c r="Y110" s="30"/>
      <c r="Z110" s="30"/>
      <c r="AA110" s="30"/>
      <c r="AB110" s="31"/>
      <c r="AC110" s="31"/>
      <c r="AD110" s="32"/>
      <c r="AE110" s="32"/>
      <c r="AF110" s="32"/>
      <c r="AG110" s="32"/>
      <c r="AH110" s="32"/>
      <c r="AI110" s="32"/>
      <c r="AJ110" s="32"/>
      <c r="AK110" s="32"/>
      <c r="AL110" s="32"/>
      <c r="AM110" s="32"/>
      <c r="AN110" s="32"/>
      <c r="AO110" s="32"/>
      <c r="AP110" s="32"/>
      <c r="AQ110" s="32"/>
      <c r="AR110" s="32"/>
      <c r="AS110" s="32"/>
      <c r="AT110" s="32"/>
      <c r="AU110" s="32"/>
      <c r="AV110" s="32"/>
      <c r="AW110" s="32"/>
      <c r="AX110" s="32"/>
      <c r="AY110" s="32"/>
      <c r="AZ110" s="32"/>
      <c r="BA110" s="32"/>
      <c r="BB110" s="32"/>
      <c r="BC110" s="32"/>
      <c r="BD110" s="32"/>
      <c r="BE110" s="32"/>
      <c r="BF110" s="33"/>
    </row>
    <row r="111" spans="1:61" ht="12" customHeight="1" x14ac:dyDescent="0.25">
      <c r="A111" s="34"/>
      <c r="B111" s="34"/>
      <c r="C111" s="34"/>
      <c r="D111" s="34"/>
      <c r="E111" s="34"/>
      <c r="F111" s="34"/>
      <c r="G111" s="34"/>
      <c r="H111" s="34"/>
      <c r="I111" s="34"/>
      <c r="J111" s="34"/>
      <c r="K111" s="34"/>
      <c r="L111" s="34"/>
      <c r="M111" s="34"/>
      <c r="N111" s="34"/>
      <c r="O111" s="34"/>
      <c r="P111" s="34"/>
      <c r="Q111" s="34"/>
      <c r="R111" s="34"/>
      <c r="S111" s="34"/>
      <c r="T111" s="34"/>
      <c r="U111" s="34"/>
      <c r="V111" s="34"/>
      <c r="W111" s="34"/>
      <c r="X111" s="34"/>
      <c r="Y111" s="34"/>
      <c r="Z111" s="34"/>
      <c r="AA111" s="34"/>
      <c r="AB111" s="35"/>
      <c r="AC111" s="35"/>
      <c r="AD111" s="36"/>
      <c r="AE111" s="36"/>
      <c r="AF111" s="36"/>
      <c r="AG111" s="36"/>
      <c r="AH111" s="36"/>
      <c r="AI111" s="36"/>
      <c r="AJ111" s="36"/>
      <c r="AK111" s="36"/>
      <c r="AL111" s="32"/>
      <c r="AM111" s="32"/>
      <c r="AN111" s="32"/>
      <c r="AO111" s="32"/>
      <c r="AP111" s="32"/>
      <c r="AQ111" s="32"/>
      <c r="AR111" s="32"/>
      <c r="AS111" s="32"/>
      <c r="AT111" s="32"/>
      <c r="AU111" s="32"/>
      <c r="AV111" s="32"/>
      <c r="AW111" s="32"/>
      <c r="AX111" s="32"/>
      <c r="AY111" s="32"/>
      <c r="AZ111" s="32"/>
      <c r="BA111" s="32"/>
      <c r="BB111" s="32"/>
      <c r="BC111" s="32"/>
      <c r="BD111" s="32"/>
      <c r="BE111" s="32"/>
      <c r="BF111" s="30"/>
    </row>
    <row r="112" spans="1:61" x14ac:dyDescent="0.25">
      <c r="A112" s="37"/>
      <c r="B112" s="37"/>
      <c r="C112" s="37"/>
      <c r="D112" s="37"/>
      <c r="E112" s="37"/>
      <c r="F112" s="37"/>
      <c r="G112" s="37"/>
      <c r="H112" s="37"/>
      <c r="I112" s="37"/>
      <c r="J112" s="37"/>
      <c r="K112" s="37"/>
      <c r="L112" s="37"/>
      <c r="M112" s="37"/>
      <c r="N112" s="37"/>
      <c r="O112" s="37"/>
      <c r="P112" s="37"/>
      <c r="Q112" s="37"/>
      <c r="R112" s="37"/>
      <c r="S112" s="37"/>
      <c r="T112" s="37"/>
      <c r="U112" s="37"/>
      <c r="V112" s="37"/>
      <c r="W112" s="37"/>
      <c r="X112" s="37"/>
      <c r="Y112" s="37"/>
      <c r="Z112" s="37"/>
      <c r="AA112" s="38"/>
      <c r="AB112" s="39"/>
      <c r="AC112" s="39"/>
      <c r="AD112" s="40"/>
      <c r="AE112" s="40"/>
      <c r="AF112" s="40"/>
      <c r="AG112" s="40"/>
      <c r="AH112" s="40"/>
      <c r="AI112" s="40"/>
      <c r="AJ112" s="40"/>
      <c r="AK112" s="40"/>
      <c r="AL112" s="40"/>
      <c r="AM112" s="40"/>
      <c r="AN112" s="40"/>
      <c r="AO112" s="40"/>
      <c r="AP112" s="40"/>
      <c r="AQ112" s="40"/>
      <c r="AR112" s="40"/>
      <c r="AS112" s="40"/>
      <c r="AT112" s="40"/>
      <c r="AU112" s="40"/>
      <c r="AV112" s="40"/>
      <c r="AW112" s="40"/>
      <c r="AX112" s="40"/>
      <c r="AY112" s="40"/>
      <c r="AZ112" s="40"/>
      <c r="BA112" s="40"/>
      <c r="BB112" s="40"/>
      <c r="BC112" s="40"/>
      <c r="BD112" s="40"/>
      <c r="BE112" s="40"/>
      <c r="BF112" s="37"/>
    </row>
    <row r="113" spans="1:61" x14ac:dyDescent="0.25">
      <c r="A113" s="37"/>
      <c r="B113" s="37"/>
      <c r="C113" s="37"/>
      <c r="D113" s="37"/>
      <c r="E113" s="37"/>
      <c r="F113" s="37"/>
      <c r="G113" s="37"/>
      <c r="H113" s="37"/>
      <c r="I113" s="37"/>
      <c r="J113" s="37"/>
      <c r="K113" s="37"/>
      <c r="L113" s="37"/>
      <c r="M113" s="37"/>
      <c r="N113" s="37"/>
      <c r="O113" s="37"/>
      <c r="P113" s="37"/>
      <c r="Q113" s="37"/>
      <c r="R113" s="37"/>
      <c r="S113" s="37"/>
      <c r="T113" s="37"/>
      <c r="U113" s="37"/>
      <c r="V113" s="37"/>
      <c r="W113" s="37"/>
      <c r="X113" s="37"/>
      <c r="Y113" s="37"/>
      <c r="Z113" s="37"/>
      <c r="AA113" s="37"/>
      <c r="AB113" s="39"/>
      <c r="AC113" s="39"/>
      <c r="AD113" s="40"/>
      <c r="AE113" s="40"/>
      <c r="AF113" s="40"/>
      <c r="AG113" s="40"/>
      <c r="AH113" s="40"/>
      <c r="AI113" s="40"/>
      <c r="AJ113" s="40"/>
      <c r="AK113" s="40"/>
      <c r="AL113" s="40"/>
      <c r="AM113" s="40"/>
      <c r="AN113" s="40"/>
      <c r="AO113" s="40"/>
      <c r="AP113" s="40"/>
      <c r="AQ113" s="40"/>
      <c r="AR113" s="40"/>
      <c r="AS113" s="40"/>
      <c r="AT113" s="40"/>
      <c r="AU113" s="40"/>
      <c r="AV113" s="40"/>
      <c r="AW113" s="40"/>
      <c r="AX113" s="40"/>
      <c r="AY113" s="40"/>
      <c r="AZ113" s="40"/>
      <c r="BA113" s="40"/>
      <c r="BB113" s="40"/>
      <c r="BC113" s="40"/>
      <c r="BD113" s="40"/>
      <c r="BE113" s="40"/>
      <c r="BF113" s="37"/>
    </row>
    <row r="114" spans="1:61" x14ac:dyDescent="0.25">
      <c r="A114" s="37"/>
      <c r="B114" s="37"/>
      <c r="C114" s="37"/>
      <c r="D114" s="37"/>
      <c r="E114" s="37"/>
      <c r="F114" s="37"/>
      <c r="G114" s="37"/>
      <c r="H114" s="37"/>
      <c r="I114" s="37"/>
      <c r="J114" s="37"/>
      <c r="K114" s="37"/>
      <c r="L114" s="37"/>
      <c r="M114" s="37"/>
      <c r="N114" s="37"/>
      <c r="O114" s="37"/>
      <c r="P114" s="37"/>
      <c r="Q114" s="37"/>
      <c r="R114" s="37"/>
      <c r="S114" s="37"/>
      <c r="T114" s="37"/>
      <c r="U114" s="37"/>
      <c r="V114" s="37"/>
      <c r="W114" s="37"/>
      <c r="X114" s="37"/>
      <c r="Y114" s="37"/>
      <c r="Z114" s="37"/>
      <c r="AA114" s="37"/>
      <c r="AB114" s="39"/>
      <c r="AC114" s="39"/>
      <c r="AD114" s="40"/>
      <c r="AE114" s="40"/>
      <c r="AF114" s="40"/>
      <c r="AG114" s="40"/>
      <c r="AH114" s="40"/>
      <c r="AI114" s="40"/>
      <c r="AJ114" s="40"/>
      <c r="AK114" s="40"/>
      <c r="BI114" s="41"/>
    </row>
    <row r="115" spans="1:61" x14ac:dyDescent="0.25">
      <c r="A115" s="37"/>
      <c r="B115" s="37"/>
      <c r="C115" s="37"/>
      <c r="D115" s="37"/>
      <c r="E115" s="37"/>
      <c r="F115" s="37"/>
      <c r="G115" s="37"/>
      <c r="H115" s="37"/>
      <c r="I115" s="37"/>
      <c r="J115" s="37"/>
      <c r="K115" s="37"/>
      <c r="L115" s="37"/>
      <c r="M115" s="37"/>
      <c r="N115" s="37"/>
      <c r="O115" s="37"/>
      <c r="P115" s="37"/>
      <c r="Q115" s="37"/>
      <c r="R115" s="37"/>
      <c r="S115" s="37"/>
      <c r="T115" s="37"/>
      <c r="U115" s="37"/>
      <c r="V115" s="37"/>
      <c r="W115" s="37"/>
      <c r="X115" s="37"/>
      <c r="Y115" s="37"/>
      <c r="Z115" s="37"/>
      <c r="AA115" s="37"/>
      <c r="AB115" s="39"/>
      <c r="AC115" s="39"/>
      <c r="AD115" s="40"/>
      <c r="AE115" s="40"/>
      <c r="AF115" s="40"/>
      <c r="AG115" s="40"/>
      <c r="AH115" s="40"/>
      <c r="AI115" s="40"/>
      <c r="AJ115" s="40"/>
      <c r="AK115" s="40"/>
    </row>
    <row r="116" spans="1:61" ht="15" customHeight="1" x14ac:dyDescent="0.25">
      <c r="A116" s="37"/>
      <c r="B116" s="37"/>
      <c r="C116" s="37"/>
      <c r="D116" s="37"/>
      <c r="E116" s="37"/>
      <c r="F116" s="37"/>
      <c r="G116" s="37"/>
      <c r="H116" s="37"/>
      <c r="I116" s="37"/>
      <c r="J116" s="37"/>
      <c r="K116" s="37"/>
      <c r="L116" s="37"/>
      <c r="M116" s="37"/>
      <c r="N116" s="37"/>
      <c r="O116" s="37"/>
      <c r="P116" s="37"/>
      <c r="Q116" s="37"/>
      <c r="R116" s="37"/>
      <c r="S116" s="37"/>
      <c r="T116" s="37"/>
      <c r="U116" s="37"/>
      <c r="V116" s="37"/>
      <c r="W116" s="37"/>
      <c r="X116" s="37"/>
      <c r="Y116" s="37"/>
      <c r="Z116" s="37"/>
      <c r="AA116" s="37"/>
      <c r="AB116" s="39"/>
      <c r="AC116" s="39"/>
      <c r="AD116" s="40"/>
      <c r="AE116" s="40"/>
      <c r="AF116" s="40"/>
      <c r="AG116" s="40"/>
      <c r="AH116" s="40"/>
      <c r="AI116" s="40"/>
      <c r="AJ116" s="40"/>
      <c r="AK116" s="40"/>
    </row>
    <row r="117" spans="1:61" x14ac:dyDescent="0.25">
      <c r="A117" s="37"/>
      <c r="B117" s="37"/>
      <c r="C117" s="37"/>
      <c r="D117" s="37"/>
      <c r="E117" s="37"/>
      <c r="F117" s="37"/>
      <c r="G117" s="37"/>
      <c r="H117" s="37"/>
      <c r="I117" s="37"/>
      <c r="J117" s="37"/>
      <c r="K117" s="37"/>
      <c r="L117" s="37"/>
      <c r="M117" s="37"/>
      <c r="N117" s="37"/>
      <c r="O117" s="37"/>
      <c r="P117" s="37"/>
      <c r="Q117" s="37"/>
      <c r="R117" s="37"/>
      <c r="S117" s="37"/>
      <c r="T117" s="37"/>
      <c r="U117" s="37"/>
      <c r="V117" s="37"/>
      <c r="W117" s="37"/>
      <c r="X117" s="37"/>
      <c r="Y117" s="37"/>
      <c r="Z117" s="37"/>
      <c r="AA117" s="37"/>
      <c r="AB117" s="39"/>
      <c r="AC117" s="39"/>
      <c r="AD117" s="40"/>
      <c r="AE117" s="40"/>
      <c r="AF117" s="40"/>
      <c r="AG117" s="40"/>
      <c r="AH117" s="40"/>
      <c r="AI117" s="40"/>
      <c r="AJ117" s="40"/>
      <c r="AK117" s="40"/>
      <c r="AL117" s="40"/>
      <c r="AM117" s="40"/>
      <c r="AN117" s="40"/>
      <c r="AO117" s="40"/>
      <c r="AP117" s="40"/>
      <c r="AQ117" s="40"/>
      <c r="AR117" s="40"/>
      <c r="AS117" s="40"/>
      <c r="AT117" s="40"/>
      <c r="AU117" s="40"/>
      <c r="AV117" s="40"/>
      <c r="AW117" s="40"/>
      <c r="AX117" s="40"/>
      <c r="AY117" s="40"/>
      <c r="AZ117" s="40"/>
      <c r="BA117" s="40"/>
      <c r="BB117" s="40"/>
      <c r="BC117" s="40"/>
      <c r="BD117" s="40"/>
      <c r="BE117" s="40"/>
      <c r="BF117" s="37"/>
    </row>
    <row r="118" spans="1:61" x14ac:dyDescent="0.25">
      <c r="A118" s="37"/>
      <c r="B118" s="37"/>
      <c r="C118" s="37"/>
      <c r="D118" s="37"/>
      <c r="E118" s="37"/>
      <c r="F118" s="37"/>
      <c r="G118" s="37"/>
      <c r="H118" s="37"/>
      <c r="I118" s="37"/>
      <c r="J118" s="37"/>
      <c r="K118" s="37"/>
      <c r="L118" s="37"/>
      <c r="M118" s="37"/>
      <c r="N118" s="37"/>
      <c r="O118" s="37"/>
      <c r="P118" s="37"/>
      <c r="Q118" s="37"/>
      <c r="R118" s="37"/>
      <c r="S118" s="37"/>
      <c r="T118" s="37"/>
      <c r="U118" s="37"/>
      <c r="V118" s="37"/>
      <c r="W118" s="37"/>
      <c r="X118" s="37"/>
      <c r="Y118" s="37"/>
      <c r="Z118" s="37"/>
      <c r="AA118" s="37"/>
      <c r="AB118" s="39"/>
      <c r="AC118" s="39"/>
      <c r="AD118" s="40"/>
      <c r="AE118" s="40"/>
      <c r="AF118" s="40"/>
      <c r="AG118" s="40"/>
      <c r="AH118" s="40"/>
      <c r="AI118" s="40"/>
      <c r="AJ118" s="40"/>
      <c r="AK118" s="40"/>
      <c r="AL118" s="40"/>
      <c r="AM118" s="40"/>
      <c r="AN118" s="40"/>
      <c r="AO118" s="40"/>
      <c r="AP118" s="40"/>
      <c r="AQ118" s="40"/>
      <c r="AR118" s="40"/>
      <c r="AS118" s="40"/>
      <c r="AT118" s="40"/>
      <c r="AU118" s="40"/>
      <c r="AV118" s="40"/>
      <c r="AW118" s="40"/>
      <c r="AX118" s="40"/>
      <c r="AY118" s="40"/>
      <c r="AZ118" s="40"/>
      <c r="BA118" s="40"/>
      <c r="BB118" s="40"/>
      <c r="BC118" s="40"/>
      <c r="BD118" s="40"/>
      <c r="BE118" s="40"/>
      <c r="BF118" s="37"/>
    </row>
    <row r="119" spans="1:61" x14ac:dyDescent="0.25">
      <c r="A119" s="37"/>
      <c r="B119" s="37"/>
      <c r="C119" s="37"/>
      <c r="D119" s="37"/>
      <c r="E119" s="37"/>
      <c r="F119" s="37"/>
      <c r="G119" s="37"/>
      <c r="H119" s="37"/>
      <c r="I119" s="37"/>
      <c r="J119" s="37"/>
      <c r="K119" s="37"/>
      <c r="L119" s="37"/>
      <c r="M119" s="37"/>
      <c r="N119" s="37"/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37"/>
      <c r="AA119" s="37"/>
      <c r="AB119" s="39"/>
      <c r="AC119" s="39"/>
      <c r="AD119" s="40"/>
      <c r="AE119" s="40"/>
      <c r="AF119" s="40"/>
      <c r="AG119" s="40"/>
      <c r="AH119" s="40"/>
      <c r="AI119" s="40"/>
      <c r="AJ119" s="40"/>
      <c r="AK119" s="40"/>
      <c r="AL119" s="40"/>
      <c r="AM119" s="40"/>
      <c r="AN119" s="40"/>
      <c r="AO119" s="40"/>
      <c r="AP119" s="40"/>
      <c r="AQ119" s="40"/>
      <c r="AR119" s="40"/>
      <c r="AS119" s="40"/>
      <c r="AT119" s="40"/>
      <c r="AU119" s="40"/>
      <c r="AV119" s="40"/>
      <c r="AW119" s="40"/>
      <c r="AX119" s="40"/>
      <c r="AY119" s="40"/>
      <c r="AZ119" s="40"/>
      <c r="BA119" s="40"/>
      <c r="BB119" s="40"/>
      <c r="BC119" s="40"/>
      <c r="BD119" s="40"/>
      <c r="BE119" s="40"/>
      <c r="BF119" s="37"/>
    </row>
    <row r="120" spans="1:61" x14ac:dyDescent="0.25">
      <c r="A120" s="37"/>
      <c r="B120" s="37"/>
      <c r="C120" s="37"/>
      <c r="D120" s="37"/>
      <c r="E120" s="37"/>
      <c r="F120" s="37"/>
      <c r="G120" s="37"/>
      <c r="H120" s="37"/>
      <c r="I120" s="37"/>
      <c r="J120" s="37"/>
      <c r="K120" s="37"/>
      <c r="L120" s="37"/>
      <c r="M120" s="37"/>
      <c r="N120" s="37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37"/>
      <c r="AA120" s="37"/>
      <c r="AB120" s="39"/>
      <c r="AC120" s="39"/>
      <c r="AD120" s="40"/>
      <c r="AE120" s="40"/>
      <c r="AF120" s="40"/>
      <c r="AG120" s="40"/>
      <c r="AH120" s="40"/>
      <c r="AI120" s="40"/>
      <c r="AJ120" s="40"/>
      <c r="AK120" s="40"/>
      <c r="AL120" s="40"/>
      <c r="AM120" s="40"/>
      <c r="AN120" s="40"/>
      <c r="AO120" s="40"/>
      <c r="AP120" s="40"/>
      <c r="AQ120" s="40"/>
      <c r="AR120" s="40"/>
      <c r="AS120" s="40"/>
      <c r="AT120" s="40"/>
      <c r="AU120" s="40"/>
      <c r="AV120" s="40"/>
      <c r="AW120" s="40"/>
      <c r="AX120" s="40"/>
      <c r="AY120" s="40"/>
      <c r="AZ120" s="40"/>
      <c r="BA120" s="40"/>
      <c r="BB120" s="40"/>
      <c r="BC120" s="40"/>
      <c r="BD120" s="40"/>
      <c r="BE120" s="40"/>
      <c r="BF120" s="37"/>
    </row>
    <row r="121" spans="1:61" x14ac:dyDescent="0.25">
      <c r="A121" s="41"/>
      <c r="B121" s="41"/>
      <c r="C121" s="41"/>
      <c r="D121" s="41"/>
      <c r="E121" s="41"/>
      <c r="F121" s="41"/>
      <c r="G121" s="41"/>
      <c r="H121" s="41"/>
      <c r="I121" s="41"/>
      <c r="J121" s="41"/>
      <c r="K121" s="41"/>
      <c r="L121" s="41"/>
      <c r="M121" s="41"/>
      <c r="N121" s="41"/>
      <c r="O121" s="41"/>
      <c r="P121" s="41"/>
      <c r="Q121" s="41"/>
      <c r="R121" s="41"/>
      <c r="S121" s="41"/>
      <c r="T121" s="41"/>
      <c r="U121" s="41"/>
      <c r="V121" s="41"/>
      <c r="W121" s="41"/>
      <c r="X121" s="41"/>
      <c r="Y121" s="41"/>
      <c r="Z121" s="41"/>
      <c r="AA121" s="41"/>
      <c r="AB121" s="42"/>
      <c r="AC121" s="42"/>
      <c r="AD121" s="43"/>
      <c r="AE121" s="43"/>
      <c r="AF121" s="43"/>
      <c r="AG121" s="43"/>
      <c r="AH121" s="43"/>
      <c r="AI121" s="43"/>
      <c r="AJ121" s="43"/>
      <c r="AK121" s="43"/>
      <c r="AL121" s="43"/>
      <c r="AM121" s="43"/>
      <c r="AN121" s="43"/>
      <c r="AO121" s="43"/>
      <c r="AP121" s="43"/>
      <c r="AQ121" s="43"/>
      <c r="AR121" s="43"/>
      <c r="AS121" s="43"/>
      <c r="AT121" s="43"/>
      <c r="AU121" s="43"/>
      <c r="AV121" s="43"/>
      <c r="AW121" s="43"/>
      <c r="AX121" s="43"/>
      <c r="AY121" s="43"/>
      <c r="AZ121" s="43"/>
      <c r="BA121" s="43"/>
      <c r="BB121" s="43"/>
      <c r="BC121" s="43"/>
      <c r="BD121" s="43"/>
      <c r="BE121" s="43"/>
      <c r="BF121" s="41"/>
    </row>
    <row r="122" spans="1:61" x14ac:dyDescent="0.25">
      <c r="A122" s="41"/>
      <c r="B122" s="41"/>
      <c r="C122" s="41"/>
      <c r="D122" s="41"/>
      <c r="E122" s="41"/>
      <c r="F122" s="41"/>
      <c r="G122" s="41"/>
      <c r="H122" s="41"/>
      <c r="I122" s="41"/>
      <c r="J122" s="41"/>
      <c r="K122" s="41"/>
      <c r="L122" s="41"/>
      <c r="M122" s="41"/>
      <c r="N122" s="41"/>
      <c r="O122" s="41"/>
      <c r="P122" s="41"/>
      <c r="Q122" s="41"/>
      <c r="R122" s="41"/>
      <c r="S122" s="41"/>
      <c r="T122" s="41"/>
      <c r="U122" s="41"/>
      <c r="V122" s="41"/>
      <c r="W122" s="41"/>
      <c r="X122" s="41"/>
      <c r="Y122" s="41"/>
      <c r="Z122" s="41"/>
      <c r="AA122" s="41"/>
      <c r="AB122" s="42"/>
      <c r="AC122" s="42"/>
      <c r="AD122" s="43"/>
      <c r="AE122" s="43"/>
      <c r="AF122" s="43"/>
      <c r="AG122" s="43"/>
      <c r="AH122" s="43"/>
      <c r="AI122" s="43"/>
      <c r="AJ122" s="43"/>
      <c r="AK122" s="43"/>
      <c r="AL122" s="43"/>
      <c r="AM122" s="43"/>
      <c r="AN122" s="43"/>
      <c r="AO122" s="43"/>
      <c r="AP122" s="43"/>
      <c r="AQ122" s="43"/>
      <c r="AR122" s="43"/>
      <c r="AS122" s="43"/>
      <c r="AT122" s="43"/>
      <c r="AU122" s="43"/>
      <c r="AV122" s="43"/>
      <c r="AW122" s="43"/>
      <c r="AX122" s="43"/>
      <c r="AY122" s="43"/>
      <c r="AZ122" s="43"/>
      <c r="BA122" s="43"/>
      <c r="BB122" s="43"/>
      <c r="BC122" s="43"/>
      <c r="BD122" s="43"/>
      <c r="BE122" s="43"/>
      <c r="BF122" s="41"/>
    </row>
    <row r="123" spans="1:61" x14ac:dyDescent="0.25">
      <c r="A123" s="37"/>
      <c r="B123" s="37"/>
      <c r="C123" s="37"/>
      <c r="D123" s="37"/>
      <c r="E123" s="37"/>
      <c r="F123" s="37"/>
      <c r="G123" s="37"/>
      <c r="H123" s="37"/>
      <c r="I123" s="37"/>
      <c r="J123" s="37"/>
      <c r="K123" s="37"/>
      <c r="L123" s="37"/>
      <c r="M123" s="37"/>
      <c r="N123" s="37"/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7"/>
      <c r="Z123" s="37"/>
      <c r="AA123" s="37"/>
      <c r="AB123" s="39"/>
      <c r="AC123" s="39"/>
      <c r="AD123" s="40"/>
      <c r="AE123" s="40"/>
      <c r="AF123" s="40"/>
      <c r="AG123" s="40"/>
      <c r="AH123" s="40"/>
      <c r="AI123" s="40"/>
    </row>
    <row r="124" spans="1:61" x14ac:dyDescent="0.25">
      <c r="A124" s="37"/>
      <c r="B124" s="37"/>
      <c r="C124" s="37"/>
      <c r="D124" s="37"/>
      <c r="E124" s="37"/>
      <c r="F124" s="37"/>
      <c r="G124" s="37"/>
      <c r="H124" s="37"/>
      <c r="I124" s="37"/>
      <c r="J124" s="37"/>
      <c r="K124" s="37"/>
      <c r="L124" s="37"/>
      <c r="M124" s="37"/>
      <c r="N124" s="37"/>
      <c r="O124" s="37"/>
      <c r="P124" s="37"/>
      <c r="Q124" s="37"/>
      <c r="R124" s="37"/>
      <c r="S124" s="37"/>
      <c r="T124" s="37"/>
      <c r="U124" s="37"/>
      <c r="V124" s="37"/>
      <c r="W124" s="37"/>
      <c r="X124" s="37"/>
      <c r="Y124" s="37"/>
      <c r="Z124" s="37"/>
      <c r="AA124" s="37"/>
      <c r="AB124" s="39"/>
      <c r="AC124" s="39"/>
      <c r="AD124" s="40"/>
      <c r="AE124" s="40"/>
      <c r="AF124" s="40"/>
      <c r="AG124" s="40"/>
      <c r="AH124" s="40"/>
      <c r="AI124" s="40"/>
    </row>
    <row r="125" spans="1:61" x14ac:dyDescent="0.25">
      <c r="A125" s="37"/>
      <c r="B125" s="37"/>
      <c r="C125" s="37"/>
      <c r="D125" s="37"/>
      <c r="E125" s="37"/>
      <c r="F125" s="37"/>
      <c r="G125" s="37"/>
      <c r="H125" s="37"/>
      <c r="I125" s="37"/>
      <c r="J125" s="37"/>
      <c r="K125" s="37"/>
      <c r="L125" s="37"/>
      <c r="M125" s="37"/>
      <c r="N125" s="37"/>
      <c r="O125" s="37"/>
      <c r="P125" s="37"/>
      <c r="Q125" s="37"/>
      <c r="R125" s="37"/>
      <c r="S125" s="37"/>
      <c r="T125" s="37"/>
      <c r="U125" s="37"/>
      <c r="V125" s="37"/>
      <c r="W125" s="37"/>
      <c r="X125" s="37"/>
      <c r="Y125" s="37"/>
      <c r="Z125" s="37"/>
      <c r="AA125" s="37"/>
      <c r="AB125" s="39"/>
      <c r="AC125" s="39"/>
      <c r="AD125" s="40"/>
      <c r="AE125" s="40"/>
      <c r="AF125" s="40"/>
      <c r="AG125" s="40"/>
      <c r="AH125" s="40"/>
      <c r="AI125" s="40"/>
    </row>
    <row r="126" spans="1:61" x14ac:dyDescent="0.25">
      <c r="A126" s="37"/>
      <c r="B126" s="37"/>
      <c r="C126" s="37"/>
      <c r="D126" s="37"/>
      <c r="E126" s="37"/>
      <c r="F126" s="37"/>
      <c r="G126" s="37"/>
      <c r="H126" s="37"/>
      <c r="I126" s="37"/>
      <c r="J126" s="37"/>
      <c r="K126" s="37"/>
      <c r="L126" s="37"/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  <c r="AA126" s="37"/>
      <c r="AB126" s="39"/>
      <c r="AC126" s="39"/>
      <c r="AD126" s="40"/>
      <c r="AE126" s="40"/>
      <c r="AF126" s="40"/>
      <c r="AG126" s="40"/>
      <c r="AH126" s="40"/>
      <c r="AI126" s="40"/>
      <c r="AJ126" s="40"/>
      <c r="AK126" s="40"/>
      <c r="AL126" s="40"/>
      <c r="AM126" s="40"/>
      <c r="AN126" s="40"/>
      <c r="AO126" s="40"/>
      <c r="AP126" s="40"/>
      <c r="AQ126" s="40"/>
      <c r="AR126" s="40"/>
      <c r="AS126" s="40"/>
      <c r="AT126" s="40"/>
      <c r="AU126" s="40"/>
      <c r="AV126" s="40"/>
      <c r="AW126" s="40"/>
      <c r="AX126" s="40"/>
      <c r="AY126" s="40"/>
      <c r="AZ126" s="40"/>
      <c r="BA126" s="40"/>
      <c r="BB126" s="40"/>
      <c r="BC126" s="40"/>
      <c r="BD126" s="40"/>
      <c r="BE126" s="40"/>
      <c r="BF126" s="37"/>
    </row>
    <row r="127" spans="1:61" x14ac:dyDescent="0.25">
      <c r="A127" s="37"/>
      <c r="B127" s="37"/>
      <c r="C127" s="37"/>
      <c r="D127" s="37"/>
      <c r="E127" s="37"/>
      <c r="F127" s="37"/>
      <c r="G127" s="37"/>
      <c r="H127" s="37"/>
      <c r="I127" s="37"/>
      <c r="J127" s="37"/>
      <c r="K127" s="37"/>
      <c r="L127" s="37"/>
      <c r="M127" s="37"/>
      <c r="N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37"/>
      <c r="AA127" s="37"/>
      <c r="AD127" s="40"/>
      <c r="AE127" s="40"/>
      <c r="AF127" s="40"/>
      <c r="AG127" s="40"/>
      <c r="AH127" s="40"/>
      <c r="AI127" s="40"/>
      <c r="AJ127" s="40"/>
      <c r="AK127" s="40"/>
      <c r="AL127" s="40"/>
      <c r="AM127" s="40"/>
      <c r="AN127" s="40"/>
      <c r="AO127" s="40"/>
      <c r="AP127" s="40"/>
      <c r="AQ127" s="40"/>
      <c r="AR127" s="40"/>
      <c r="AS127" s="40"/>
      <c r="AT127" s="40"/>
      <c r="AU127" s="40"/>
      <c r="AV127" s="40"/>
      <c r="AW127" s="40"/>
      <c r="AX127" s="40"/>
      <c r="AY127" s="40"/>
      <c r="AZ127" s="40"/>
      <c r="BA127" s="40"/>
      <c r="BB127" s="40"/>
      <c r="BC127" s="40"/>
      <c r="BD127" s="40"/>
      <c r="BE127" s="40"/>
      <c r="BF127" s="37"/>
    </row>
    <row r="128" spans="1:61" x14ac:dyDescent="0.25">
      <c r="A128" s="37"/>
      <c r="B128" s="37"/>
      <c r="C128" s="37"/>
      <c r="D128" s="37"/>
      <c r="E128" s="37"/>
      <c r="F128" s="37"/>
      <c r="G128" s="37"/>
      <c r="H128" s="37"/>
      <c r="I128" s="37"/>
      <c r="J128" s="37"/>
      <c r="K128" s="37"/>
      <c r="L128" s="37"/>
      <c r="M128" s="37"/>
      <c r="N128" s="37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37"/>
      <c r="AA128" s="37"/>
      <c r="AD128" s="40"/>
      <c r="AE128" s="40"/>
      <c r="AF128" s="40"/>
      <c r="AG128" s="40"/>
      <c r="AH128" s="40"/>
      <c r="AI128" s="40"/>
      <c r="AJ128" s="40"/>
      <c r="AK128" s="40"/>
      <c r="AL128" s="40"/>
      <c r="AM128" s="40"/>
      <c r="AN128" s="40"/>
      <c r="AO128" s="40"/>
      <c r="AP128" s="40"/>
      <c r="AQ128" s="40"/>
      <c r="AR128" s="40"/>
      <c r="AS128" s="40"/>
      <c r="AT128" s="40"/>
      <c r="AU128" s="40"/>
      <c r="AV128" s="40"/>
      <c r="AW128" s="40"/>
      <c r="AX128" s="40"/>
      <c r="AY128" s="40"/>
      <c r="AZ128" s="40"/>
      <c r="BA128" s="40"/>
      <c r="BB128" s="40"/>
      <c r="BC128" s="40"/>
      <c r="BD128" s="40"/>
      <c r="BE128" s="40"/>
      <c r="BF128" s="37"/>
    </row>
    <row r="129" spans="1:58" x14ac:dyDescent="0.25">
      <c r="A129" s="37"/>
      <c r="B129" s="37"/>
      <c r="C129" s="37"/>
      <c r="D129" s="37"/>
      <c r="E129" s="37"/>
      <c r="F129" s="37"/>
      <c r="G129" s="37"/>
      <c r="H129" s="37"/>
      <c r="I129" s="37"/>
      <c r="J129" s="37"/>
      <c r="K129" s="37"/>
      <c r="L129" s="37"/>
      <c r="M129" s="37"/>
      <c r="N129" s="37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37"/>
      <c r="AA129" s="37"/>
      <c r="AD129" s="40"/>
      <c r="AE129" s="40"/>
      <c r="AF129" s="40"/>
      <c r="AG129" s="40"/>
      <c r="AH129" s="40"/>
      <c r="AI129" s="40"/>
      <c r="AJ129" s="40"/>
      <c r="AK129" s="40"/>
      <c r="AL129" s="40"/>
      <c r="AM129" s="40"/>
      <c r="AN129" s="40"/>
      <c r="AO129" s="40"/>
      <c r="AP129" s="40"/>
      <c r="AQ129" s="40"/>
      <c r="AR129" s="40"/>
      <c r="AS129" s="40"/>
      <c r="AT129" s="40"/>
      <c r="AU129" s="40"/>
      <c r="AV129" s="40"/>
      <c r="AW129" s="40"/>
      <c r="AX129" s="40"/>
      <c r="AY129" s="40"/>
      <c r="AZ129" s="40"/>
      <c r="BA129" s="40"/>
      <c r="BB129" s="40"/>
      <c r="BC129" s="40"/>
      <c r="BD129" s="40"/>
      <c r="BE129" s="40"/>
      <c r="BF129" s="37"/>
    </row>
    <row r="130" spans="1:58" x14ac:dyDescent="0.25">
      <c r="A130" s="37"/>
      <c r="B130" s="37"/>
      <c r="C130" s="37"/>
      <c r="D130" s="37"/>
      <c r="E130" s="37"/>
      <c r="F130" s="37"/>
      <c r="G130" s="37"/>
      <c r="H130" s="37"/>
      <c r="I130" s="37"/>
      <c r="J130" s="37"/>
      <c r="K130" s="37"/>
      <c r="L130" s="37"/>
      <c r="M130" s="37"/>
      <c r="N130" s="37"/>
      <c r="O130" s="37"/>
      <c r="P130" s="37"/>
      <c r="Q130" s="37"/>
      <c r="R130" s="37"/>
      <c r="S130" s="37"/>
      <c r="T130" s="37"/>
      <c r="U130" s="37"/>
      <c r="V130" s="37"/>
      <c r="W130" s="37"/>
      <c r="X130" s="37"/>
      <c r="Y130" s="37"/>
      <c r="Z130" s="37"/>
      <c r="AA130" s="37"/>
      <c r="AD130" s="40"/>
      <c r="AE130" s="40"/>
      <c r="AF130" s="40"/>
      <c r="AG130" s="40"/>
      <c r="AH130" s="40"/>
      <c r="AI130" s="40"/>
      <c r="AJ130" s="40"/>
      <c r="AK130" s="40"/>
      <c r="AL130" s="40"/>
      <c r="AM130" s="40"/>
      <c r="AN130" s="40"/>
      <c r="AO130" s="40"/>
      <c r="AP130" s="40"/>
      <c r="AQ130" s="40"/>
      <c r="AR130" s="40"/>
      <c r="AS130" s="40"/>
      <c r="AT130" s="40"/>
      <c r="AU130" s="40"/>
      <c r="AV130" s="40"/>
      <c r="AW130" s="40"/>
      <c r="AX130" s="40"/>
      <c r="AY130" s="40"/>
      <c r="AZ130" s="40"/>
      <c r="BA130" s="40"/>
      <c r="BB130" s="40"/>
      <c r="BC130" s="40"/>
      <c r="BD130" s="40"/>
      <c r="BE130" s="40"/>
      <c r="BF130" s="37"/>
    </row>
    <row r="131" spans="1:58" x14ac:dyDescent="0.25">
      <c r="A131" s="37"/>
      <c r="B131" s="37"/>
      <c r="C131" s="37"/>
      <c r="D131" s="37"/>
      <c r="E131" s="37"/>
      <c r="F131" s="37"/>
      <c r="G131" s="37"/>
      <c r="H131" s="37"/>
      <c r="I131" s="37"/>
      <c r="J131" s="37"/>
      <c r="K131" s="37"/>
      <c r="L131" s="37"/>
      <c r="M131" s="37"/>
      <c r="N131" s="37"/>
      <c r="O131" s="37"/>
      <c r="P131" s="37"/>
      <c r="Q131" s="37"/>
      <c r="R131" s="37"/>
      <c r="S131" s="37"/>
      <c r="T131" s="37"/>
      <c r="U131" s="37"/>
      <c r="V131" s="37"/>
      <c r="W131" s="37"/>
      <c r="X131" s="37"/>
      <c r="Y131" s="37"/>
      <c r="Z131" s="37"/>
      <c r="AA131" s="37"/>
      <c r="AD131" s="40"/>
      <c r="AE131" s="40"/>
      <c r="AF131" s="40"/>
      <c r="AG131" s="40"/>
      <c r="AH131" s="40"/>
      <c r="AI131" s="40"/>
      <c r="AJ131" s="40"/>
      <c r="AK131" s="40"/>
      <c r="AL131" s="40"/>
      <c r="AM131" s="40"/>
      <c r="AN131" s="40"/>
      <c r="AO131" s="40"/>
      <c r="AP131" s="40"/>
      <c r="AQ131" s="40"/>
      <c r="AR131" s="40"/>
      <c r="AS131" s="40"/>
      <c r="AT131" s="40"/>
      <c r="AU131" s="40"/>
      <c r="AV131" s="40"/>
      <c r="AW131" s="40"/>
      <c r="AX131" s="40"/>
      <c r="AY131" s="40"/>
      <c r="AZ131" s="40"/>
      <c r="BA131" s="40"/>
      <c r="BB131" s="40"/>
      <c r="BC131" s="40"/>
      <c r="BD131" s="40"/>
      <c r="BE131" s="40"/>
      <c r="BF131" s="37"/>
    </row>
    <row r="132" spans="1:58" x14ac:dyDescent="0.25">
      <c r="A132" s="37"/>
      <c r="B132" s="37"/>
      <c r="C132" s="37"/>
      <c r="D132" s="37"/>
      <c r="E132" s="37"/>
      <c r="F132" s="37"/>
      <c r="G132" s="37"/>
      <c r="H132" s="37"/>
      <c r="I132" s="37"/>
      <c r="J132" s="37"/>
      <c r="K132" s="37"/>
      <c r="L132" s="37"/>
      <c r="M132" s="37"/>
      <c r="N132" s="37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37"/>
      <c r="AA132" s="37"/>
      <c r="AD132" s="40"/>
      <c r="AE132" s="40"/>
      <c r="AF132" s="40"/>
      <c r="AG132" s="40"/>
      <c r="AH132" s="40"/>
      <c r="AI132" s="40"/>
      <c r="AJ132" s="40"/>
      <c r="AK132" s="40"/>
      <c r="AL132" s="40"/>
      <c r="AM132" s="40"/>
      <c r="AN132" s="40"/>
      <c r="AO132" s="40"/>
      <c r="AP132" s="40"/>
      <c r="AQ132" s="40"/>
      <c r="AR132" s="40"/>
      <c r="AS132" s="40"/>
      <c r="AT132" s="40"/>
      <c r="AU132" s="40"/>
      <c r="AV132" s="40"/>
      <c r="AW132" s="40"/>
      <c r="AX132" s="40"/>
      <c r="AY132" s="40"/>
      <c r="AZ132" s="40"/>
      <c r="BA132" s="40"/>
      <c r="BB132" s="40"/>
      <c r="BC132" s="40"/>
      <c r="BD132" s="40"/>
      <c r="BE132" s="40"/>
      <c r="BF132" s="37"/>
    </row>
    <row r="133" spans="1:58" x14ac:dyDescent="0.25">
      <c r="A133" s="37"/>
      <c r="B133" s="37"/>
      <c r="C133" s="37"/>
      <c r="D133" s="37"/>
      <c r="E133" s="37"/>
      <c r="F133" s="37"/>
      <c r="G133" s="37"/>
      <c r="H133" s="37"/>
      <c r="I133" s="37"/>
      <c r="J133" s="37"/>
      <c r="K133" s="37"/>
      <c r="L133" s="37"/>
      <c r="M133" s="37"/>
      <c r="N133" s="37"/>
      <c r="O133" s="37"/>
      <c r="P133" s="37"/>
      <c r="Q133" s="37"/>
      <c r="R133" s="37"/>
      <c r="S133" s="37"/>
      <c r="T133" s="37"/>
      <c r="U133" s="37"/>
      <c r="V133" s="37"/>
      <c r="W133" s="37"/>
      <c r="X133" s="37"/>
      <c r="Y133" s="37"/>
      <c r="Z133" s="37"/>
      <c r="AA133" s="37"/>
      <c r="AB133" s="39"/>
      <c r="AC133" s="39"/>
      <c r="AD133" s="40"/>
      <c r="AE133" s="40"/>
      <c r="AF133" s="40"/>
      <c r="AG133" s="40"/>
      <c r="AH133" s="40"/>
      <c r="AI133" s="40"/>
      <c r="AJ133" s="40"/>
      <c r="AK133" s="40"/>
      <c r="AL133" s="40"/>
      <c r="AM133" s="40"/>
      <c r="AN133" s="40"/>
      <c r="AO133" s="40"/>
      <c r="AP133" s="40"/>
      <c r="AQ133" s="40"/>
      <c r="AR133" s="40"/>
      <c r="AS133" s="40"/>
      <c r="AT133" s="40"/>
      <c r="AU133" s="40"/>
      <c r="AV133" s="40"/>
      <c r="AW133" s="40"/>
      <c r="AX133" s="40"/>
      <c r="AY133" s="40"/>
      <c r="AZ133" s="40"/>
      <c r="BA133" s="40"/>
      <c r="BB133" s="40"/>
      <c r="BC133" s="40"/>
      <c r="BD133" s="40"/>
      <c r="BE133" s="40"/>
      <c r="BF133" s="37"/>
    </row>
    <row r="134" spans="1:58" x14ac:dyDescent="0.25">
      <c r="A134" s="37"/>
      <c r="B134" s="37"/>
      <c r="C134" s="37"/>
      <c r="D134" s="37"/>
      <c r="E134" s="37"/>
      <c r="F134" s="37"/>
      <c r="G134" s="37"/>
      <c r="H134" s="37"/>
      <c r="I134" s="37"/>
      <c r="J134" s="37"/>
      <c r="K134" s="37"/>
      <c r="L134" s="37"/>
      <c r="M134" s="37"/>
      <c r="N134" s="37"/>
      <c r="O134" s="37"/>
      <c r="P134" s="37"/>
      <c r="Q134" s="37"/>
      <c r="R134" s="37"/>
      <c r="S134" s="37"/>
      <c r="T134" s="37"/>
      <c r="U134" s="37"/>
      <c r="V134" s="37"/>
      <c r="W134" s="37"/>
      <c r="X134" s="37"/>
      <c r="Y134" s="37"/>
      <c r="Z134" s="37"/>
      <c r="AA134" s="37"/>
      <c r="AB134" s="39"/>
      <c r="AC134" s="39"/>
      <c r="AD134" s="40"/>
      <c r="AE134" s="40"/>
      <c r="AF134" s="40"/>
      <c r="AG134" s="40"/>
      <c r="AH134" s="40"/>
      <c r="AI134" s="40"/>
      <c r="AJ134" s="40"/>
      <c r="AK134" s="40"/>
      <c r="AL134" s="40"/>
      <c r="AM134" s="40"/>
      <c r="AN134" s="40"/>
      <c r="AO134" s="40"/>
      <c r="AP134" s="40"/>
      <c r="AQ134" s="40"/>
      <c r="AR134" s="40"/>
      <c r="AS134" s="40"/>
      <c r="AT134" s="40"/>
      <c r="AU134" s="40"/>
      <c r="AV134" s="40"/>
      <c r="AW134" s="40"/>
      <c r="AX134" s="40"/>
      <c r="AY134" s="40"/>
      <c r="AZ134" s="40"/>
      <c r="BA134" s="40"/>
      <c r="BB134" s="40"/>
      <c r="BC134" s="40"/>
      <c r="BD134" s="40"/>
      <c r="BE134" s="40"/>
      <c r="BF134" s="37"/>
    </row>
    <row r="135" spans="1:58" x14ac:dyDescent="0.25">
      <c r="A135" s="37"/>
      <c r="B135" s="37"/>
      <c r="C135" s="37"/>
      <c r="D135" s="37"/>
      <c r="E135" s="37"/>
      <c r="F135" s="37"/>
      <c r="G135" s="37"/>
      <c r="H135" s="37"/>
      <c r="I135" s="37"/>
      <c r="J135" s="37"/>
      <c r="K135" s="37"/>
      <c r="L135" s="37"/>
      <c r="M135" s="37"/>
      <c r="N135" s="37"/>
      <c r="O135" s="37"/>
      <c r="P135" s="37"/>
      <c r="Q135" s="37"/>
      <c r="R135" s="37"/>
      <c r="S135" s="37"/>
      <c r="T135" s="37"/>
      <c r="U135" s="37"/>
      <c r="V135" s="37"/>
      <c r="W135" s="37"/>
      <c r="X135" s="37"/>
      <c r="Y135" s="37"/>
      <c r="Z135" s="37"/>
      <c r="AA135" s="37"/>
      <c r="AB135" s="39"/>
      <c r="AC135" s="39"/>
      <c r="AD135" s="40"/>
      <c r="AE135" s="40"/>
      <c r="AF135" s="40"/>
      <c r="AG135" s="40"/>
      <c r="AH135" s="40"/>
      <c r="AI135" s="40"/>
      <c r="AJ135" s="40"/>
      <c r="AK135" s="40"/>
      <c r="AL135" s="40"/>
      <c r="AM135" s="40"/>
      <c r="AN135" s="40"/>
      <c r="AO135" s="40"/>
      <c r="AP135" s="40"/>
      <c r="AQ135" s="40"/>
      <c r="AR135" s="40"/>
      <c r="AS135" s="40"/>
      <c r="AT135" s="40"/>
      <c r="AU135" s="40"/>
      <c r="AV135" s="40"/>
      <c r="AW135" s="40"/>
      <c r="AX135" s="40"/>
      <c r="AY135" s="40"/>
      <c r="AZ135" s="40"/>
      <c r="BA135" s="40"/>
      <c r="BB135" s="40"/>
      <c r="BC135" s="40"/>
      <c r="BD135" s="40"/>
      <c r="BE135" s="40"/>
      <c r="BF135" s="37"/>
    </row>
    <row r="136" spans="1:58" x14ac:dyDescent="0.25">
      <c r="A136" s="37"/>
      <c r="B136" s="37"/>
      <c r="C136" s="37"/>
      <c r="D136" s="37"/>
      <c r="E136" s="37"/>
      <c r="F136" s="37"/>
      <c r="G136" s="37"/>
      <c r="H136" s="37"/>
      <c r="I136" s="37"/>
      <c r="J136" s="37"/>
      <c r="K136" s="37"/>
      <c r="L136" s="37"/>
      <c r="M136" s="37"/>
      <c r="N136" s="37"/>
      <c r="O136" s="37"/>
      <c r="P136" s="37"/>
      <c r="Q136" s="37"/>
      <c r="R136" s="37"/>
      <c r="S136" s="37"/>
      <c r="T136" s="37"/>
      <c r="U136" s="37"/>
      <c r="V136" s="37"/>
      <c r="W136" s="37"/>
      <c r="X136" s="37"/>
      <c r="Y136" s="37"/>
      <c r="Z136" s="37"/>
      <c r="AA136" s="37"/>
      <c r="AB136" s="39"/>
      <c r="AC136" s="39"/>
      <c r="AD136" s="40"/>
      <c r="AE136" s="40"/>
      <c r="AF136" s="40"/>
      <c r="AG136" s="40"/>
      <c r="AH136" s="40"/>
      <c r="AI136" s="40"/>
      <c r="AJ136" s="40"/>
      <c r="AK136" s="40"/>
      <c r="AL136" s="40"/>
      <c r="AM136" s="40"/>
      <c r="AN136" s="40"/>
      <c r="AO136" s="40"/>
      <c r="AP136" s="40"/>
      <c r="AQ136" s="40"/>
      <c r="AR136" s="40"/>
      <c r="AS136" s="40"/>
      <c r="AT136" s="40"/>
      <c r="AU136" s="40"/>
      <c r="AV136" s="40"/>
      <c r="AW136" s="40"/>
      <c r="AX136" s="40"/>
      <c r="AY136" s="40"/>
      <c r="AZ136" s="40"/>
      <c r="BA136" s="40"/>
      <c r="BB136" s="40"/>
      <c r="BC136" s="40"/>
      <c r="BD136" s="40"/>
      <c r="BE136" s="40"/>
      <c r="BF136" s="37"/>
    </row>
    <row r="137" spans="1:58" x14ac:dyDescent="0.25">
      <c r="A137" s="37"/>
      <c r="B137" s="37"/>
      <c r="C137" s="37"/>
      <c r="D137" s="37"/>
      <c r="E137" s="37"/>
      <c r="F137" s="37"/>
      <c r="G137" s="37"/>
      <c r="H137" s="37"/>
      <c r="I137" s="37"/>
      <c r="J137" s="37"/>
      <c r="K137" s="37"/>
      <c r="L137" s="37"/>
      <c r="M137" s="37"/>
      <c r="N137" s="37"/>
      <c r="O137" s="37"/>
      <c r="P137" s="37"/>
      <c r="Q137" s="37"/>
      <c r="R137" s="37"/>
      <c r="S137" s="37"/>
      <c r="T137" s="37"/>
      <c r="U137" s="37"/>
      <c r="V137" s="37"/>
      <c r="W137" s="37"/>
      <c r="X137" s="37"/>
      <c r="Y137" s="37"/>
      <c r="Z137" s="37"/>
      <c r="AA137" s="41"/>
    </row>
    <row r="138" spans="1:58" x14ac:dyDescent="0.25">
      <c r="A138" s="37"/>
      <c r="B138" s="37"/>
      <c r="C138" s="37"/>
      <c r="D138" s="37"/>
      <c r="E138" s="37"/>
      <c r="F138" s="37"/>
      <c r="G138" s="37"/>
      <c r="H138" s="37"/>
      <c r="I138" s="37"/>
      <c r="J138" s="37"/>
      <c r="K138" s="37"/>
      <c r="L138" s="37"/>
      <c r="M138" s="37"/>
      <c r="N138" s="37"/>
      <c r="O138" s="37"/>
      <c r="P138" s="37"/>
      <c r="Q138" s="37"/>
      <c r="R138" s="37"/>
      <c r="S138" s="37"/>
      <c r="T138" s="37"/>
      <c r="U138" s="37"/>
      <c r="V138" s="37"/>
      <c r="W138" s="37"/>
      <c r="X138" s="37"/>
      <c r="Y138" s="37"/>
      <c r="Z138" s="37"/>
      <c r="AA138" s="41"/>
    </row>
    <row r="139" spans="1:58" x14ac:dyDescent="0.25">
      <c r="A139" s="37"/>
      <c r="B139" s="37"/>
      <c r="C139" s="37"/>
      <c r="D139" s="37"/>
      <c r="E139" s="37"/>
      <c r="F139" s="37"/>
      <c r="G139" s="37"/>
      <c r="H139" s="37"/>
      <c r="I139" s="37"/>
      <c r="J139" s="37"/>
      <c r="K139" s="37"/>
      <c r="L139" s="37"/>
      <c r="M139" s="37"/>
      <c r="N139" s="37"/>
      <c r="O139" s="37"/>
      <c r="P139" s="37"/>
      <c r="Q139" s="37"/>
      <c r="R139" s="37"/>
      <c r="S139" s="37"/>
      <c r="T139" s="37"/>
      <c r="U139" s="37"/>
      <c r="V139" s="37"/>
      <c r="W139" s="37"/>
      <c r="X139" s="37"/>
      <c r="Y139" s="37"/>
      <c r="Z139" s="37"/>
      <c r="AA139" s="41"/>
    </row>
    <row r="140" spans="1:58" x14ac:dyDescent="0.25">
      <c r="A140" s="37"/>
      <c r="B140" s="37"/>
      <c r="C140" s="37"/>
      <c r="D140" s="37"/>
      <c r="E140" s="37"/>
      <c r="F140" s="37"/>
      <c r="G140" s="37"/>
      <c r="H140" s="37"/>
      <c r="I140" s="37"/>
      <c r="J140" s="37"/>
      <c r="K140" s="37"/>
      <c r="L140" s="37"/>
      <c r="M140" s="37"/>
      <c r="N140" s="37"/>
      <c r="O140" s="37"/>
      <c r="P140" s="37"/>
      <c r="Q140" s="37"/>
      <c r="R140" s="37"/>
      <c r="S140" s="37"/>
      <c r="T140" s="37"/>
      <c r="U140" s="37"/>
      <c r="V140" s="37"/>
      <c r="W140" s="37"/>
      <c r="X140" s="37"/>
      <c r="Y140" s="37"/>
      <c r="Z140" s="37"/>
      <c r="AA140" s="41"/>
    </row>
    <row r="141" spans="1:58" x14ac:dyDescent="0.25">
      <c r="A141" s="37"/>
      <c r="B141" s="37"/>
      <c r="C141" s="37"/>
      <c r="D141" s="37"/>
      <c r="E141" s="37"/>
      <c r="F141" s="37"/>
      <c r="G141" s="37"/>
      <c r="H141" s="37"/>
      <c r="I141" s="37"/>
      <c r="J141" s="37"/>
      <c r="K141" s="37"/>
      <c r="L141" s="37"/>
      <c r="M141" s="37"/>
      <c r="N141" s="37"/>
      <c r="O141" s="37"/>
      <c r="P141" s="37"/>
      <c r="Q141" s="37"/>
      <c r="R141" s="37"/>
      <c r="S141" s="37"/>
      <c r="T141" s="37"/>
      <c r="U141" s="37"/>
      <c r="V141" s="37"/>
      <c r="W141" s="37"/>
      <c r="X141" s="37"/>
      <c r="Y141" s="37"/>
      <c r="Z141" s="37"/>
      <c r="AA141" s="41"/>
    </row>
    <row r="142" spans="1:58" x14ac:dyDescent="0.25">
      <c r="A142" s="37"/>
      <c r="B142" s="37"/>
      <c r="C142" s="37"/>
      <c r="D142" s="37"/>
      <c r="E142" s="37"/>
      <c r="F142" s="37"/>
      <c r="G142" s="37"/>
      <c r="H142" s="37"/>
      <c r="I142" s="37"/>
      <c r="J142" s="37"/>
      <c r="K142" s="37"/>
      <c r="L142" s="37"/>
      <c r="M142" s="37"/>
      <c r="N142" s="37"/>
      <c r="O142" s="37"/>
      <c r="P142" s="37"/>
      <c r="Q142" s="37"/>
      <c r="R142" s="37"/>
      <c r="S142" s="37"/>
      <c r="T142" s="37"/>
      <c r="U142" s="37"/>
      <c r="V142" s="37"/>
      <c r="W142" s="37"/>
      <c r="X142" s="37"/>
      <c r="Y142" s="37"/>
      <c r="Z142" s="37"/>
      <c r="AA142" s="41"/>
    </row>
    <row r="143" spans="1:58" x14ac:dyDescent="0.25">
      <c r="A143" s="37"/>
      <c r="B143" s="37"/>
      <c r="C143" s="37"/>
      <c r="D143" s="37"/>
      <c r="E143" s="37"/>
      <c r="F143" s="37"/>
      <c r="G143" s="37"/>
      <c r="H143" s="37"/>
      <c r="I143" s="37"/>
      <c r="J143" s="37"/>
      <c r="K143" s="37"/>
      <c r="L143" s="37"/>
      <c r="M143" s="37"/>
      <c r="N143" s="37"/>
      <c r="O143" s="37"/>
      <c r="P143" s="37"/>
      <c r="Q143" s="37"/>
      <c r="R143" s="37"/>
      <c r="S143" s="37"/>
      <c r="T143" s="37"/>
      <c r="U143" s="37"/>
      <c r="V143" s="37"/>
      <c r="W143" s="37"/>
      <c r="X143" s="37"/>
      <c r="Y143" s="37"/>
      <c r="Z143" s="37"/>
      <c r="AA143" s="37"/>
      <c r="AB143" s="39"/>
      <c r="AC143" s="39"/>
      <c r="AD143" s="40"/>
      <c r="AE143" s="40"/>
      <c r="AF143" s="40"/>
      <c r="AG143" s="40"/>
      <c r="AH143" s="40"/>
      <c r="AI143" s="40"/>
      <c r="AJ143" s="40"/>
      <c r="AK143" s="40"/>
      <c r="AL143" s="40"/>
      <c r="AM143" s="40"/>
      <c r="AN143" s="40"/>
      <c r="AO143" s="40"/>
      <c r="AP143" s="40"/>
      <c r="AQ143" s="40"/>
      <c r="AR143" s="40"/>
      <c r="AS143" s="40"/>
      <c r="AT143" s="40"/>
      <c r="AU143" s="40"/>
      <c r="AV143" s="40"/>
      <c r="AW143" s="40"/>
      <c r="AX143" s="40"/>
      <c r="AY143" s="40"/>
      <c r="AZ143" s="40"/>
      <c r="BA143" s="40"/>
      <c r="BB143" s="40"/>
      <c r="BC143" s="40"/>
      <c r="BD143" s="40"/>
      <c r="BE143" s="40"/>
      <c r="BF143" s="37"/>
    </row>
    <row r="144" spans="1:58" x14ac:dyDescent="0.25">
      <c r="A144" s="37"/>
      <c r="B144" s="37"/>
      <c r="C144" s="37"/>
      <c r="D144" s="37"/>
      <c r="E144" s="37"/>
      <c r="F144" s="37"/>
      <c r="G144" s="37"/>
      <c r="H144" s="37"/>
      <c r="I144" s="37"/>
      <c r="J144" s="37"/>
      <c r="K144" s="37"/>
      <c r="L144" s="37"/>
      <c r="M144" s="37"/>
      <c r="N144" s="37"/>
      <c r="O144" s="37"/>
      <c r="P144" s="37"/>
      <c r="Q144" s="37"/>
      <c r="R144" s="37"/>
      <c r="S144" s="37"/>
      <c r="T144" s="37"/>
      <c r="U144" s="37"/>
      <c r="V144" s="37"/>
      <c r="W144" s="37"/>
      <c r="X144" s="37"/>
      <c r="Y144" s="37"/>
      <c r="Z144" s="37"/>
      <c r="AA144" s="37"/>
      <c r="AB144" s="39"/>
      <c r="AC144" s="39"/>
      <c r="AD144" s="40"/>
      <c r="AE144" s="40"/>
      <c r="AF144" s="40"/>
      <c r="AG144" s="40"/>
      <c r="AH144" s="40"/>
      <c r="AI144" s="40"/>
      <c r="AJ144" s="40"/>
      <c r="AK144" s="40"/>
      <c r="AL144" s="40"/>
      <c r="AM144" s="40"/>
      <c r="AN144" s="40"/>
      <c r="AO144" s="40"/>
      <c r="AP144" s="40"/>
      <c r="AQ144" s="40"/>
      <c r="AR144" s="40"/>
      <c r="AS144" s="40"/>
      <c r="AT144" s="40"/>
      <c r="AU144" s="40"/>
      <c r="AV144" s="40"/>
      <c r="AW144" s="40"/>
      <c r="AX144" s="40"/>
      <c r="AY144" s="40"/>
      <c r="AZ144" s="40"/>
      <c r="BA144" s="40"/>
      <c r="BB144" s="40"/>
      <c r="BC144" s="40"/>
      <c r="BD144" s="40"/>
      <c r="BE144" s="40"/>
      <c r="BF144" s="37"/>
    </row>
    <row r="145" spans="1:58" x14ac:dyDescent="0.25">
      <c r="A145" s="37"/>
      <c r="B145" s="37"/>
      <c r="C145" s="37"/>
      <c r="D145" s="37"/>
      <c r="E145" s="37"/>
      <c r="F145" s="37"/>
      <c r="G145" s="37"/>
      <c r="H145" s="37"/>
      <c r="I145" s="37"/>
      <c r="J145" s="37"/>
      <c r="K145" s="37"/>
      <c r="L145" s="37"/>
      <c r="M145" s="37"/>
      <c r="N145" s="37"/>
      <c r="O145" s="37"/>
      <c r="P145" s="37"/>
      <c r="Q145" s="37"/>
      <c r="R145" s="37"/>
      <c r="S145" s="37"/>
      <c r="T145" s="37"/>
      <c r="U145" s="37"/>
      <c r="V145" s="37"/>
      <c r="W145" s="37"/>
      <c r="X145" s="37"/>
      <c r="Y145" s="37"/>
      <c r="Z145" s="37"/>
      <c r="AA145" s="37"/>
      <c r="AB145" s="39"/>
      <c r="AC145" s="39"/>
      <c r="AD145" s="40"/>
      <c r="AE145" s="40"/>
      <c r="AF145" s="40"/>
      <c r="AG145" s="40"/>
      <c r="AH145" s="40"/>
      <c r="AI145" s="40"/>
      <c r="AJ145" s="40"/>
      <c r="AK145" s="40"/>
      <c r="AL145" s="40"/>
      <c r="AM145" s="40"/>
      <c r="AN145" s="40"/>
      <c r="AO145" s="40"/>
      <c r="AP145" s="40"/>
      <c r="AQ145" s="40"/>
      <c r="AR145" s="40"/>
      <c r="AS145" s="40"/>
      <c r="AT145" s="40"/>
      <c r="AU145" s="40"/>
      <c r="AV145" s="40"/>
      <c r="AW145" s="40"/>
      <c r="AX145" s="40"/>
      <c r="AY145" s="40"/>
      <c r="AZ145" s="40"/>
      <c r="BA145" s="40"/>
      <c r="BB145" s="40"/>
      <c r="BC145" s="40"/>
      <c r="BD145" s="40"/>
      <c r="BE145" s="40"/>
      <c r="BF145" s="37"/>
    </row>
    <row r="146" spans="1:58" x14ac:dyDescent="0.25">
      <c r="A146" s="37"/>
      <c r="B146" s="37"/>
      <c r="C146" s="37"/>
      <c r="D146" s="37"/>
      <c r="E146" s="37"/>
      <c r="F146" s="37"/>
      <c r="G146" s="37"/>
      <c r="H146" s="37"/>
      <c r="I146" s="37"/>
      <c r="J146" s="37"/>
      <c r="K146" s="37"/>
      <c r="L146" s="37"/>
      <c r="M146" s="37"/>
      <c r="N146" s="37"/>
      <c r="O146" s="37"/>
      <c r="P146" s="37"/>
      <c r="Q146" s="37"/>
      <c r="R146" s="37"/>
      <c r="S146" s="37"/>
      <c r="T146" s="37"/>
      <c r="U146" s="37"/>
      <c r="V146" s="37"/>
      <c r="W146" s="37"/>
      <c r="X146" s="37"/>
      <c r="Y146" s="37"/>
      <c r="Z146" s="37"/>
      <c r="AA146" s="37"/>
      <c r="AB146" s="39"/>
      <c r="AC146" s="39"/>
      <c r="AD146" s="40"/>
      <c r="AE146" s="40"/>
      <c r="AF146" s="40"/>
      <c r="AG146" s="40"/>
      <c r="AH146" s="40"/>
      <c r="AI146" s="40"/>
      <c r="AJ146" s="40"/>
      <c r="AK146" s="40"/>
      <c r="AL146" s="40"/>
      <c r="AM146" s="40"/>
      <c r="AN146" s="40"/>
      <c r="AO146" s="40"/>
      <c r="AP146" s="40"/>
      <c r="AQ146" s="40"/>
      <c r="AR146" s="40"/>
      <c r="AS146" s="40"/>
      <c r="AT146" s="40"/>
      <c r="AU146" s="40"/>
      <c r="AV146" s="40"/>
      <c r="AW146" s="40"/>
      <c r="AX146" s="40"/>
      <c r="AY146" s="40"/>
      <c r="AZ146" s="40"/>
      <c r="BA146" s="40"/>
      <c r="BB146" s="40"/>
      <c r="BC146" s="40"/>
      <c r="BD146" s="40"/>
      <c r="BE146" s="40"/>
      <c r="BF146" s="37"/>
    </row>
    <row r="147" spans="1:58" x14ac:dyDescent="0.25">
      <c r="A147" s="37"/>
      <c r="B147" s="37"/>
      <c r="C147" s="37"/>
      <c r="D147" s="37"/>
      <c r="E147" s="37"/>
      <c r="F147" s="37"/>
      <c r="G147" s="37"/>
      <c r="H147" s="37"/>
      <c r="I147" s="37"/>
      <c r="J147" s="37"/>
      <c r="K147" s="37"/>
      <c r="L147" s="37"/>
      <c r="M147" s="37"/>
      <c r="N147" s="37"/>
      <c r="O147" s="37"/>
      <c r="P147" s="37"/>
      <c r="Q147" s="37"/>
      <c r="R147" s="37"/>
      <c r="S147" s="37"/>
      <c r="T147" s="37"/>
      <c r="U147" s="37"/>
      <c r="V147" s="37"/>
      <c r="W147" s="37"/>
      <c r="X147" s="37"/>
      <c r="Y147" s="37"/>
      <c r="Z147" s="37"/>
      <c r="AA147" s="41"/>
    </row>
    <row r="148" spans="1:58" x14ac:dyDescent="0.25">
      <c r="A148" s="37"/>
      <c r="B148" s="37"/>
      <c r="C148" s="37"/>
      <c r="D148" s="37"/>
      <c r="E148" s="37"/>
      <c r="F148" s="37"/>
      <c r="G148" s="37"/>
      <c r="H148" s="37"/>
      <c r="I148" s="37"/>
      <c r="J148" s="37"/>
      <c r="K148" s="37"/>
      <c r="L148" s="37"/>
      <c r="M148" s="37"/>
      <c r="N148" s="37"/>
      <c r="O148" s="37"/>
      <c r="P148" s="37"/>
      <c r="Q148" s="37"/>
      <c r="R148" s="37"/>
      <c r="S148" s="37"/>
      <c r="T148" s="37"/>
      <c r="U148" s="37"/>
      <c r="V148" s="37"/>
      <c r="W148" s="37"/>
      <c r="X148" s="37"/>
      <c r="Y148" s="37"/>
      <c r="Z148" s="37"/>
      <c r="AA148" s="37"/>
      <c r="AB148" s="39"/>
      <c r="AC148" s="39"/>
      <c r="AD148" s="40"/>
      <c r="AE148" s="40"/>
      <c r="AF148" s="40"/>
      <c r="AG148" s="40"/>
      <c r="AH148" s="40"/>
      <c r="AI148" s="40"/>
      <c r="AJ148" s="40"/>
      <c r="AK148" s="40"/>
      <c r="AL148" s="40"/>
      <c r="AM148" s="40"/>
      <c r="AN148" s="40"/>
      <c r="AO148" s="40"/>
      <c r="AP148" s="40"/>
      <c r="AQ148" s="40"/>
      <c r="AR148" s="40"/>
      <c r="AS148" s="40"/>
      <c r="AT148" s="40"/>
      <c r="AU148" s="40"/>
      <c r="AV148" s="40"/>
      <c r="AW148" s="40"/>
      <c r="AX148" s="40"/>
      <c r="AY148" s="40"/>
      <c r="AZ148" s="40"/>
      <c r="BA148" s="40"/>
      <c r="BB148" s="40"/>
      <c r="BC148" s="40"/>
      <c r="BD148" s="40"/>
      <c r="BE148" s="40"/>
      <c r="BF148" s="37"/>
    </row>
    <row r="149" spans="1:58" x14ac:dyDescent="0.25">
      <c r="A149" s="37"/>
      <c r="B149" s="37"/>
      <c r="C149" s="37"/>
      <c r="D149" s="37"/>
      <c r="E149" s="37"/>
      <c r="F149" s="37"/>
      <c r="G149" s="37"/>
      <c r="H149" s="37"/>
      <c r="I149" s="37"/>
      <c r="J149" s="37"/>
      <c r="K149" s="37"/>
      <c r="L149" s="37"/>
      <c r="M149" s="37"/>
      <c r="N149" s="37"/>
      <c r="O149" s="37"/>
      <c r="P149" s="37"/>
      <c r="Q149" s="37"/>
      <c r="R149" s="37"/>
      <c r="S149" s="37"/>
      <c r="T149" s="37"/>
      <c r="U149" s="37"/>
      <c r="V149" s="37"/>
      <c r="W149" s="37"/>
      <c r="X149" s="37"/>
      <c r="Y149" s="37"/>
      <c r="Z149" s="37"/>
      <c r="AA149" s="37"/>
      <c r="AB149" s="39"/>
      <c r="AC149" s="39"/>
      <c r="AD149" s="40"/>
      <c r="AE149" s="40"/>
      <c r="AF149" s="40"/>
      <c r="AG149" s="40"/>
      <c r="AH149" s="40"/>
      <c r="AI149" s="40"/>
      <c r="AJ149" s="40"/>
      <c r="AK149" s="40"/>
      <c r="AL149" s="40"/>
      <c r="AM149" s="40"/>
      <c r="AN149" s="40"/>
      <c r="AO149" s="40"/>
      <c r="AP149" s="40"/>
      <c r="AQ149" s="40"/>
      <c r="AR149" s="40"/>
      <c r="AS149" s="40"/>
      <c r="AT149" s="40"/>
      <c r="AU149" s="40"/>
      <c r="AV149" s="40"/>
      <c r="AW149" s="40"/>
      <c r="AX149" s="40"/>
      <c r="AY149" s="40"/>
      <c r="AZ149" s="40"/>
      <c r="BA149" s="40"/>
      <c r="BB149" s="40"/>
      <c r="BC149" s="40"/>
      <c r="BD149" s="40"/>
      <c r="BE149" s="40"/>
      <c r="BF149" s="37"/>
    </row>
    <row r="150" spans="1:58" x14ac:dyDescent="0.25">
      <c r="A150" s="37"/>
      <c r="B150" s="37"/>
      <c r="C150" s="37"/>
      <c r="D150" s="37"/>
      <c r="E150" s="37"/>
      <c r="F150" s="37"/>
      <c r="G150" s="37"/>
      <c r="H150" s="37"/>
      <c r="I150" s="37"/>
      <c r="J150" s="37"/>
      <c r="K150" s="37"/>
      <c r="L150" s="37"/>
      <c r="M150" s="37"/>
      <c r="N150" s="37"/>
      <c r="O150" s="37"/>
      <c r="P150" s="37"/>
      <c r="Q150" s="37"/>
      <c r="R150" s="37"/>
      <c r="S150" s="37"/>
      <c r="T150" s="37"/>
      <c r="U150" s="37"/>
      <c r="V150" s="37"/>
      <c r="W150" s="37"/>
      <c r="X150" s="37"/>
      <c r="Y150" s="37"/>
      <c r="Z150" s="37"/>
      <c r="AA150" s="37"/>
      <c r="AB150" s="39"/>
      <c r="AC150" s="39"/>
      <c r="AD150" s="40"/>
      <c r="AE150" s="40"/>
      <c r="AF150" s="40"/>
      <c r="AG150" s="40"/>
      <c r="AH150" s="40"/>
      <c r="AI150" s="40"/>
      <c r="AJ150" s="40"/>
      <c r="AK150" s="40"/>
      <c r="AL150" s="40"/>
      <c r="AM150" s="40"/>
      <c r="AN150" s="40"/>
      <c r="AO150" s="40"/>
      <c r="AP150" s="40"/>
      <c r="AQ150" s="40"/>
      <c r="AR150" s="40"/>
      <c r="AS150" s="40"/>
      <c r="AT150" s="40"/>
      <c r="AU150" s="40"/>
      <c r="AV150" s="40"/>
      <c r="AW150" s="40"/>
      <c r="AX150" s="40"/>
      <c r="AY150" s="40"/>
      <c r="AZ150" s="40"/>
      <c r="BA150" s="40"/>
      <c r="BB150" s="40"/>
      <c r="BC150" s="40"/>
      <c r="BD150" s="40"/>
      <c r="BE150" s="40"/>
      <c r="BF150" s="37"/>
    </row>
    <row r="151" spans="1:58" x14ac:dyDescent="0.25">
      <c r="A151" s="37"/>
      <c r="B151" s="37"/>
      <c r="C151" s="37"/>
      <c r="D151" s="37"/>
      <c r="E151" s="37"/>
      <c r="F151" s="37"/>
      <c r="G151" s="37"/>
      <c r="H151" s="37"/>
      <c r="I151" s="37"/>
      <c r="J151" s="37"/>
      <c r="K151" s="37"/>
      <c r="L151" s="37"/>
      <c r="M151" s="37"/>
      <c r="N151" s="37"/>
      <c r="O151" s="37"/>
      <c r="P151" s="37"/>
      <c r="Q151" s="37"/>
      <c r="R151" s="37"/>
      <c r="S151" s="37"/>
      <c r="T151" s="37"/>
      <c r="U151" s="37"/>
      <c r="V151" s="37"/>
      <c r="W151" s="37"/>
      <c r="X151" s="37"/>
      <c r="Y151" s="37"/>
      <c r="Z151" s="37"/>
      <c r="AA151" s="37"/>
      <c r="AB151" s="39"/>
      <c r="AC151" s="39"/>
      <c r="AD151" s="40"/>
      <c r="AE151" s="40"/>
      <c r="AF151" s="40"/>
      <c r="AG151" s="40"/>
      <c r="AH151" s="40"/>
      <c r="AI151" s="40"/>
      <c r="AJ151" s="40"/>
      <c r="AK151" s="40"/>
      <c r="AL151" s="40"/>
      <c r="AM151" s="40"/>
      <c r="AN151" s="40"/>
      <c r="AO151" s="40"/>
      <c r="AP151" s="40"/>
      <c r="AQ151" s="40"/>
      <c r="AR151" s="40"/>
      <c r="AS151" s="40"/>
      <c r="AT151" s="40"/>
      <c r="AU151" s="40"/>
      <c r="AV151" s="40"/>
      <c r="AW151" s="40"/>
      <c r="AX151" s="40"/>
      <c r="AY151" s="40"/>
      <c r="AZ151" s="40"/>
      <c r="BA151" s="40"/>
      <c r="BB151" s="40"/>
      <c r="BC151" s="40"/>
      <c r="BD151" s="40"/>
      <c r="BE151" s="40"/>
      <c r="BF151" s="37"/>
    </row>
    <row r="152" spans="1:58" x14ac:dyDescent="0.25">
      <c r="A152" s="37"/>
      <c r="B152" s="37"/>
      <c r="C152" s="37"/>
      <c r="D152" s="37"/>
      <c r="E152" s="37"/>
      <c r="F152" s="37"/>
      <c r="G152" s="37"/>
      <c r="H152" s="37"/>
      <c r="I152" s="37"/>
      <c r="J152" s="37"/>
      <c r="K152" s="37"/>
      <c r="L152" s="37"/>
      <c r="M152" s="37"/>
      <c r="N152" s="37"/>
      <c r="O152" s="37"/>
      <c r="P152" s="37"/>
      <c r="Q152" s="37"/>
      <c r="R152" s="37"/>
      <c r="S152" s="37"/>
      <c r="T152" s="37"/>
      <c r="U152" s="37"/>
      <c r="V152" s="37"/>
      <c r="W152" s="37"/>
      <c r="X152" s="37"/>
      <c r="Y152" s="37"/>
      <c r="Z152" s="37"/>
      <c r="AA152" s="37"/>
      <c r="AB152" s="39"/>
      <c r="AC152" s="39"/>
      <c r="AD152" s="40"/>
      <c r="AE152" s="40"/>
      <c r="AF152" s="40"/>
      <c r="AG152" s="40"/>
      <c r="AH152" s="40"/>
      <c r="AI152" s="40"/>
      <c r="AJ152" s="40"/>
      <c r="AK152" s="40"/>
      <c r="AL152" s="40"/>
      <c r="AM152" s="40"/>
      <c r="AN152" s="40"/>
      <c r="AO152" s="40"/>
      <c r="AP152" s="40"/>
      <c r="AQ152" s="40"/>
      <c r="AR152" s="40"/>
      <c r="AS152" s="40"/>
      <c r="AT152" s="40"/>
      <c r="AU152" s="40"/>
      <c r="AV152" s="40"/>
      <c r="AW152" s="40"/>
      <c r="AX152" s="40"/>
      <c r="AY152" s="40"/>
      <c r="AZ152" s="40"/>
      <c r="BA152" s="40"/>
      <c r="BB152" s="40"/>
      <c r="BC152" s="40"/>
      <c r="BD152" s="40"/>
      <c r="BE152" s="40"/>
      <c r="BF152" s="37"/>
    </row>
    <row r="153" spans="1:58" x14ac:dyDescent="0.25">
      <c r="A153" s="37"/>
      <c r="B153" s="37"/>
      <c r="C153" s="37"/>
      <c r="D153" s="37"/>
      <c r="E153" s="37"/>
      <c r="F153" s="37"/>
      <c r="G153" s="37"/>
      <c r="H153" s="37"/>
      <c r="I153" s="37"/>
      <c r="J153" s="37"/>
      <c r="K153" s="37"/>
      <c r="L153" s="37"/>
      <c r="M153" s="37"/>
      <c r="N153" s="37"/>
      <c r="O153" s="37"/>
      <c r="P153" s="37"/>
      <c r="Q153" s="37"/>
      <c r="R153" s="37"/>
      <c r="S153" s="37"/>
      <c r="T153" s="37"/>
      <c r="U153" s="37"/>
      <c r="V153" s="37"/>
      <c r="W153" s="37"/>
      <c r="X153" s="37"/>
      <c r="Y153" s="37"/>
      <c r="Z153" s="37"/>
      <c r="AA153" s="37"/>
      <c r="AB153" s="39"/>
      <c r="AC153" s="39"/>
      <c r="AD153" s="40"/>
      <c r="AE153" s="40"/>
      <c r="AF153" s="40"/>
      <c r="AG153" s="40"/>
      <c r="AH153" s="40"/>
      <c r="AI153" s="40"/>
      <c r="AJ153" s="40"/>
      <c r="AK153" s="40"/>
      <c r="AL153" s="40"/>
      <c r="AM153" s="40"/>
      <c r="AN153" s="40"/>
      <c r="AO153" s="40"/>
      <c r="AP153" s="40"/>
      <c r="AQ153" s="40"/>
      <c r="AR153" s="40"/>
      <c r="AS153" s="40"/>
      <c r="AT153" s="40"/>
      <c r="AU153" s="40"/>
      <c r="AV153" s="40"/>
      <c r="AW153" s="40"/>
      <c r="AX153" s="40"/>
      <c r="AY153" s="40"/>
      <c r="AZ153" s="40"/>
      <c r="BA153" s="40"/>
      <c r="BB153" s="40"/>
      <c r="BC153" s="40"/>
      <c r="BD153" s="40"/>
      <c r="BE153" s="40"/>
      <c r="BF153" s="37"/>
    </row>
    <row r="154" spans="1:58" x14ac:dyDescent="0.25">
      <c r="A154" s="37"/>
      <c r="B154" s="37"/>
      <c r="C154" s="37"/>
      <c r="D154" s="37"/>
      <c r="E154" s="37"/>
      <c r="F154" s="37"/>
      <c r="G154" s="37"/>
      <c r="H154" s="37"/>
      <c r="I154" s="37"/>
      <c r="J154" s="37"/>
      <c r="K154" s="37"/>
      <c r="L154" s="37"/>
      <c r="M154" s="37"/>
      <c r="N154" s="37"/>
      <c r="O154" s="37"/>
      <c r="P154" s="37"/>
      <c r="Q154" s="37"/>
      <c r="R154" s="37"/>
      <c r="S154" s="37"/>
      <c r="T154" s="37"/>
      <c r="U154" s="37"/>
      <c r="V154" s="37"/>
      <c r="W154" s="37"/>
      <c r="X154" s="37"/>
      <c r="Y154" s="37"/>
      <c r="Z154" s="37"/>
      <c r="AA154" s="37"/>
      <c r="AB154" s="39"/>
      <c r="AC154" s="39"/>
      <c r="AD154" s="40"/>
      <c r="AE154" s="40"/>
      <c r="AF154" s="40"/>
      <c r="AG154" s="40"/>
      <c r="AH154" s="40"/>
      <c r="AI154" s="40"/>
      <c r="AJ154" s="40"/>
      <c r="AK154" s="40"/>
      <c r="AL154" s="40"/>
      <c r="AM154" s="40"/>
      <c r="AN154" s="40"/>
      <c r="AO154" s="40"/>
      <c r="AP154" s="40"/>
      <c r="AQ154" s="40"/>
      <c r="AR154" s="40"/>
      <c r="AS154" s="40"/>
      <c r="AT154" s="40"/>
      <c r="AU154" s="40"/>
      <c r="AV154" s="40"/>
      <c r="AW154" s="40"/>
      <c r="AX154" s="40"/>
      <c r="AY154" s="40"/>
      <c r="AZ154" s="40"/>
      <c r="BA154" s="40"/>
      <c r="BB154" s="40"/>
      <c r="BC154" s="40"/>
      <c r="BD154" s="40"/>
      <c r="BE154" s="40"/>
      <c r="BF154" s="37"/>
    </row>
    <row r="155" spans="1:58" x14ac:dyDescent="0.25">
      <c r="A155" s="37"/>
      <c r="B155" s="37"/>
      <c r="C155" s="37"/>
      <c r="D155" s="37"/>
      <c r="E155" s="37"/>
      <c r="F155" s="37"/>
      <c r="G155" s="37"/>
      <c r="H155" s="37"/>
      <c r="I155" s="37"/>
      <c r="J155" s="37"/>
      <c r="K155" s="37"/>
      <c r="L155" s="37"/>
      <c r="M155" s="37"/>
      <c r="N155" s="37"/>
      <c r="O155" s="37"/>
      <c r="P155" s="37"/>
      <c r="Q155" s="37"/>
      <c r="R155" s="37"/>
      <c r="S155" s="37"/>
      <c r="T155" s="37"/>
      <c r="U155" s="37"/>
      <c r="V155" s="37"/>
      <c r="W155" s="37"/>
      <c r="X155" s="37"/>
      <c r="Y155" s="37"/>
      <c r="Z155" s="37"/>
      <c r="AA155" s="37"/>
      <c r="AB155" s="39"/>
      <c r="AC155" s="39"/>
      <c r="AD155" s="40"/>
      <c r="AE155" s="40"/>
      <c r="AF155" s="40"/>
      <c r="AG155" s="40"/>
      <c r="AH155" s="40"/>
      <c r="AI155" s="40"/>
      <c r="AJ155" s="40"/>
      <c r="AK155" s="40"/>
      <c r="AL155" s="40"/>
      <c r="AM155" s="40"/>
      <c r="AN155" s="40"/>
      <c r="AO155" s="40"/>
      <c r="AP155" s="40"/>
      <c r="AQ155" s="40"/>
      <c r="AR155" s="40"/>
      <c r="AS155" s="40"/>
      <c r="AT155" s="40"/>
      <c r="AU155" s="40"/>
      <c r="AV155" s="40"/>
      <c r="AW155" s="40"/>
      <c r="AX155" s="40"/>
      <c r="AY155" s="40"/>
      <c r="AZ155" s="40"/>
      <c r="BA155" s="40"/>
      <c r="BB155" s="40"/>
      <c r="BC155" s="40"/>
      <c r="BD155" s="40"/>
      <c r="BE155" s="40"/>
      <c r="BF155" s="37"/>
    </row>
    <row r="156" spans="1:58" x14ac:dyDescent="0.25">
      <c r="A156" s="37"/>
      <c r="B156" s="37"/>
      <c r="C156" s="37"/>
      <c r="D156" s="37"/>
      <c r="E156" s="37"/>
      <c r="F156" s="37"/>
      <c r="G156" s="37"/>
      <c r="H156" s="37"/>
      <c r="I156" s="37"/>
      <c r="J156" s="37"/>
      <c r="K156" s="37"/>
      <c r="L156" s="37"/>
      <c r="M156" s="37"/>
      <c r="N156" s="37"/>
      <c r="O156" s="37"/>
      <c r="P156" s="37"/>
      <c r="Q156" s="37"/>
      <c r="R156" s="37"/>
      <c r="S156" s="37"/>
      <c r="T156" s="37"/>
      <c r="U156" s="37"/>
      <c r="V156" s="37"/>
      <c r="W156" s="37"/>
      <c r="X156" s="37"/>
      <c r="Y156" s="37"/>
      <c r="Z156" s="37"/>
      <c r="AA156" s="37"/>
      <c r="AB156" s="39"/>
      <c r="AC156" s="39"/>
      <c r="AD156" s="40"/>
      <c r="AE156" s="40"/>
      <c r="AF156" s="40"/>
      <c r="AG156" s="40"/>
      <c r="AH156" s="40"/>
      <c r="AI156" s="40"/>
      <c r="AJ156" s="40"/>
      <c r="AK156" s="40"/>
      <c r="AL156" s="40"/>
      <c r="AM156" s="40"/>
      <c r="AN156" s="40"/>
      <c r="AO156" s="40"/>
      <c r="AP156" s="40"/>
      <c r="AQ156" s="40"/>
      <c r="AR156" s="40"/>
      <c r="AS156" s="40"/>
      <c r="AT156" s="40"/>
      <c r="AU156" s="40"/>
      <c r="AV156" s="40"/>
      <c r="AW156" s="40"/>
      <c r="AX156" s="40"/>
      <c r="AY156" s="40"/>
      <c r="AZ156" s="40"/>
      <c r="BA156" s="40"/>
      <c r="BB156" s="40"/>
      <c r="BC156" s="40"/>
      <c r="BD156" s="40"/>
      <c r="BE156" s="40"/>
      <c r="BF156" s="37"/>
    </row>
    <row r="157" spans="1:58" x14ac:dyDescent="0.25">
      <c r="A157" s="37"/>
      <c r="B157" s="37"/>
      <c r="C157" s="37"/>
      <c r="D157" s="37"/>
      <c r="E157" s="37"/>
      <c r="F157" s="37"/>
      <c r="G157" s="37"/>
      <c r="H157" s="37"/>
      <c r="I157" s="37"/>
      <c r="J157" s="37"/>
      <c r="K157" s="37"/>
      <c r="L157" s="37"/>
      <c r="M157" s="37"/>
      <c r="N157" s="37"/>
      <c r="O157" s="37"/>
      <c r="P157" s="37"/>
      <c r="Q157" s="37"/>
      <c r="R157" s="37"/>
      <c r="S157" s="37"/>
      <c r="T157" s="37"/>
      <c r="U157" s="37"/>
      <c r="V157" s="37"/>
      <c r="W157" s="37"/>
      <c r="X157" s="37"/>
      <c r="Y157" s="37"/>
      <c r="Z157" s="37"/>
      <c r="AA157" s="37"/>
      <c r="AB157" s="39"/>
      <c r="AC157" s="39"/>
      <c r="AD157" s="40"/>
      <c r="AE157" s="40"/>
      <c r="AF157" s="40"/>
      <c r="AG157" s="40"/>
      <c r="AH157" s="40"/>
      <c r="AI157" s="40"/>
      <c r="AJ157" s="40"/>
      <c r="AK157" s="40"/>
      <c r="AL157" s="40"/>
      <c r="AM157" s="40"/>
      <c r="AN157" s="40"/>
      <c r="AO157" s="40"/>
      <c r="AP157" s="40"/>
      <c r="AQ157" s="40"/>
      <c r="AR157" s="40"/>
      <c r="AS157" s="40"/>
      <c r="AT157" s="40"/>
      <c r="AU157" s="40"/>
      <c r="AV157" s="40"/>
      <c r="AW157" s="40"/>
      <c r="AX157" s="40"/>
      <c r="AY157" s="40"/>
      <c r="AZ157" s="40"/>
      <c r="BA157" s="40"/>
      <c r="BB157" s="40"/>
      <c r="BC157" s="40"/>
      <c r="BD157" s="40"/>
      <c r="BE157" s="40"/>
      <c r="BF157" s="37"/>
    </row>
    <row r="158" spans="1:58" x14ac:dyDescent="0.25">
      <c r="A158" s="37"/>
      <c r="B158" s="37"/>
      <c r="C158" s="37"/>
      <c r="D158" s="37"/>
      <c r="E158" s="37"/>
      <c r="F158" s="37"/>
      <c r="G158" s="37"/>
      <c r="H158" s="37"/>
      <c r="I158" s="37"/>
      <c r="J158" s="37"/>
      <c r="K158" s="37"/>
      <c r="L158" s="37"/>
      <c r="M158" s="37"/>
      <c r="N158" s="37"/>
      <c r="O158" s="37"/>
      <c r="P158" s="37"/>
      <c r="Q158" s="37"/>
      <c r="R158" s="37"/>
      <c r="S158" s="37"/>
      <c r="T158" s="37"/>
      <c r="U158" s="37"/>
      <c r="V158" s="37"/>
      <c r="W158" s="37"/>
      <c r="X158" s="37"/>
      <c r="Y158" s="37"/>
      <c r="Z158" s="37"/>
      <c r="AA158" s="37"/>
      <c r="AB158" s="39"/>
      <c r="AC158" s="39"/>
      <c r="AD158" s="40"/>
      <c r="AE158" s="40"/>
      <c r="AF158" s="40"/>
      <c r="AG158" s="40"/>
      <c r="AH158" s="40"/>
      <c r="AI158" s="40"/>
      <c r="AJ158" s="40"/>
      <c r="AK158" s="40"/>
      <c r="AL158" s="40"/>
      <c r="AM158" s="40"/>
      <c r="AN158" s="40"/>
      <c r="AO158" s="40"/>
      <c r="AP158" s="40"/>
      <c r="AQ158" s="40"/>
      <c r="AR158" s="40"/>
      <c r="AS158" s="40"/>
      <c r="AT158" s="40"/>
      <c r="AU158" s="40"/>
      <c r="AV158" s="40"/>
      <c r="AW158" s="40"/>
      <c r="AX158" s="40"/>
      <c r="AY158" s="40"/>
      <c r="AZ158" s="40"/>
      <c r="BA158" s="40"/>
      <c r="BB158" s="40"/>
      <c r="BC158" s="40"/>
      <c r="BD158" s="40"/>
      <c r="BE158" s="40"/>
      <c r="BF158" s="37"/>
    </row>
    <row r="159" spans="1:58" x14ac:dyDescent="0.25">
      <c r="A159" s="37"/>
      <c r="B159" s="37"/>
      <c r="C159" s="37"/>
      <c r="D159" s="37"/>
      <c r="E159" s="37"/>
      <c r="F159" s="37"/>
      <c r="G159" s="37"/>
      <c r="H159" s="37"/>
      <c r="I159" s="37"/>
      <c r="J159" s="37"/>
      <c r="K159" s="37"/>
      <c r="L159" s="37"/>
      <c r="M159" s="37"/>
      <c r="N159" s="37"/>
      <c r="O159" s="37"/>
      <c r="P159" s="37"/>
      <c r="Q159" s="37"/>
      <c r="R159" s="37"/>
      <c r="S159" s="37"/>
      <c r="T159" s="37"/>
      <c r="U159" s="37"/>
      <c r="V159" s="37"/>
      <c r="W159" s="37"/>
      <c r="X159" s="37"/>
      <c r="Y159" s="37"/>
      <c r="Z159" s="37"/>
      <c r="AA159" s="37"/>
      <c r="AB159" s="39"/>
      <c r="AC159" s="39"/>
      <c r="AD159" s="40"/>
      <c r="AE159" s="40"/>
      <c r="AF159" s="40"/>
      <c r="AG159" s="40"/>
      <c r="AH159" s="40"/>
      <c r="AI159" s="40"/>
      <c r="AJ159" s="40"/>
      <c r="AK159" s="40"/>
      <c r="AL159" s="40"/>
      <c r="AM159" s="40"/>
      <c r="AN159" s="40"/>
      <c r="AO159" s="40"/>
      <c r="AP159" s="40"/>
      <c r="AQ159" s="40"/>
      <c r="AR159" s="40"/>
      <c r="AS159" s="40"/>
      <c r="AT159" s="40"/>
      <c r="AU159" s="40"/>
      <c r="AV159" s="40"/>
      <c r="AW159" s="40"/>
      <c r="AX159" s="40"/>
      <c r="AY159" s="40"/>
      <c r="AZ159" s="40"/>
      <c r="BA159" s="40"/>
      <c r="BB159" s="40"/>
      <c r="BC159" s="40"/>
      <c r="BD159" s="40"/>
      <c r="BE159" s="40"/>
      <c r="BF159" s="37"/>
    </row>
    <row r="160" spans="1:58" x14ac:dyDescent="0.25">
      <c r="A160" s="37"/>
      <c r="B160" s="37"/>
      <c r="C160" s="37"/>
      <c r="D160" s="37"/>
      <c r="E160" s="37"/>
      <c r="F160" s="37"/>
      <c r="G160" s="37"/>
      <c r="H160" s="37"/>
      <c r="I160" s="37"/>
      <c r="J160" s="37"/>
      <c r="K160" s="37"/>
      <c r="L160" s="37"/>
      <c r="M160" s="37"/>
      <c r="N160" s="37"/>
      <c r="O160" s="37"/>
      <c r="P160" s="37"/>
      <c r="Q160" s="37"/>
      <c r="R160" s="37"/>
      <c r="S160" s="37"/>
      <c r="T160" s="37"/>
      <c r="U160" s="37"/>
      <c r="V160" s="37"/>
      <c r="W160" s="37"/>
      <c r="X160" s="37"/>
      <c r="Y160" s="37"/>
      <c r="Z160" s="37"/>
      <c r="AA160" s="37"/>
      <c r="AB160" s="39"/>
      <c r="AC160" s="39"/>
      <c r="AD160" s="40"/>
      <c r="AE160" s="40"/>
      <c r="AF160" s="40"/>
      <c r="AG160" s="40"/>
      <c r="AH160" s="40"/>
      <c r="AI160" s="40"/>
      <c r="AJ160" s="40"/>
      <c r="AK160" s="40"/>
      <c r="AL160" s="40"/>
      <c r="AM160" s="40"/>
      <c r="AN160" s="40"/>
      <c r="AO160" s="40"/>
      <c r="AP160" s="40"/>
      <c r="AQ160" s="40"/>
      <c r="AR160" s="40"/>
      <c r="AS160" s="40"/>
      <c r="AT160" s="40"/>
      <c r="AU160" s="40"/>
      <c r="AV160" s="40"/>
      <c r="AW160" s="40"/>
      <c r="AX160" s="40"/>
      <c r="AY160" s="40"/>
      <c r="AZ160" s="40"/>
      <c r="BA160" s="40"/>
      <c r="BB160" s="40"/>
      <c r="BC160" s="40"/>
      <c r="BD160" s="40"/>
      <c r="BE160" s="40"/>
      <c r="BF160" s="37"/>
    </row>
    <row r="161" spans="1:58" x14ac:dyDescent="0.25">
      <c r="A161" s="37"/>
      <c r="B161" s="37"/>
      <c r="C161" s="37"/>
      <c r="D161" s="37"/>
      <c r="E161" s="37"/>
      <c r="F161" s="37"/>
      <c r="G161" s="37"/>
      <c r="H161" s="37"/>
      <c r="I161" s="37"/>
      <c r="J161" s="37"/>
      <c r="K161" s="37"/>
      <c r="L161" s="37"/>
      <c r="M161" s="37"/>
      <c r="N161" s="37"/>
      <c r="O161" s="37"/>
      <c r="P161" s="37"/>
      <c r="Q161" s="37"/>
      <c r="R161" s="37"/>
      <c r="S161" s="37"/>
      <c r="T161" s="37"/>
      <c r="U161" s="37"/>
      <c r="V161" s="37"/>
      <c r="W161" s="37"/>
      <c r="X161" s="37"/>
      <c r="Y161" s="37"/>
      <c r="Z161" s="37"/>
      <c r="AA161" s="37"/>
      <c r="AB161" s="39"/>
      <c r="AC161" s="39"/>
      <c r="AD161" s="40"/>
      <c r="AE161" s="40"/>
      <c r="AF161" s="40"/>
      <c r="AG161" s="40"/>
      <c r="AH161" s="40"/>
      <c r="AI161" s="40"/>
      <c r="AJ161" s="40"/>
      <c r="AK161" s="40"/>
      <c r="AL161" s="40"/>
      <c r="AM161" s="40"/>
      <c r="AN161" s="40"/>
      <c r="AO161" s="40"/>
      <c r="AP161" s="40"/>
      <c r="AQ161" s="40"/>
      <c r="AR161" s="40"/>
      <c r="AS161" s="40"/>
      <c r="AT161" s="40"/>
      <c r="AU161" s="40"/>
      <c r="AV161" s="40"/>
      <c r="AW161" s="40"/>
      <c r="AX161" s="40"/>
      <c r="AY161" s="40"/>
      <c r="AZ161" s="40"/>
      <c r="BA161" s="40"/>
      <c r="BB161" s="40"/>
      <c r="BC161" s="40"/>
      <c r="BD161" s="40"/>
      <c r="BE161" s="40"/>
      <c r="BF161" s="37"/>
    </row>
    <row r="162" spans="1:58" x14ac:dyDescent="0.25">
      <c r="A162" s="37"/>
      <c r="B162" s="37"/>
      <c r="C162" s="37"/>
      <c r="D162" s="37"/>
      <c r="E162" s="37"/>
      <c r="F162" s="37"/>
      <c r="G162" s="37"/>
      <c r="H162" s="37"/>
      <c r="I162" s="37"/>
      <c r="J162" s="37"/>
      <c r="K162" s="37"/>
      <c r="L162" s="37"/>
      <c r="M162" s="37"/>
      <c r="N162" s="37"/>
      <c r="O162" s="37"/>
      <c r="P162" s="37"/>
      <c r="Q162" s="37"/>
      <c r="R162" s="37"/>
      <c r="S162" s="37"/>
      <c r="T162" s="37"/>
      <c r="U162" s="37"/>
      <c r="V162" s="37"/>
      <c r="W162" s="37"/>
      <c r="X162" s="37"/>
      <c r="Y162" s="37"/>
      <c r="Z162" s="37"/>
      <c r="AA162" s="37"/>
      <c r="AB162" s="39"/>
      <c r="AC162" s="39"/>
      <c r="AD162" s="40"/>
      <c r="AE162" s="40"/>
      <c r="AF162" s="40"/>
      <c r="AG162" s="40"/>
      <c r="AH162" s="40"/>
      <c r="AI162" s="40"/>
      <c r="AJ162" s="40"/>
      <c r="AK162" s="40"/>
      <c r="AL162" s="40"/>
      <c r="AM162" s="40"/>
      <c r="AN162" s="40"/>
      <c r="AO162" s="40"/>
      <c r="AP162" s="40"/>
      <c r="AQ162" s="40"/>
      <c r="AR162" s="40"/>
      <c r="AS162" s="40"/>
      <c r="AT162" s="40"/>
      <c r="AU162" s="40"/>
      <c r="AV162" s="40"/>
      <c r="AW162" s="40"/>
      <c r="AX162" s="40"/>
      <c r="AY162" s="40"/>
      <c r="AZ162" s="40"/>
      <c r="BA162" s="40"/>
      <c r="BB162" s="40"/>
      <c r="BC162" s="40"/>
      <c r="BD162" s="40"/>
      <c r="BE162" s="40"/>
      <c r="BF162" s="37"/>
    </row>
    <row r="163" spans="1:58" x14ac:dyDescent="0.25">
      <c r="A163" s="37"/>
      <c r="B163" s="37"/>
      <c r="C163" s="37"/>
      <c r="D163" s="37"/>
      <c r="E163" s="37"/>
      <c r="F163" s="37"/>
      <c r="G163" s="37"/>
      <c r="H163" s="37"/>
      <c r="I163" s="37"/>
      <c r="J163" s="37"/>
      <c r="K163" s="37"/>
      <c r="L163" s="37"/>
      <c r="M163" s="37"/>
      <c r="N163" s="37"/>
      <c r="O163" s="37"/>
      <c r="P163" s="37"/>
      <c r="Q163" s="37"/>
      <c r="R163" s="37"/>
      <c r="S163" s="37"/>
      <c r="T163" s="37"/>
      <c r="U163" s="37"/>
      <c r="V163" s="37"/>
      <c r="W163" s="37"/>
      <c r="X163" s="37"/>
      <c r="Y163" s="37"/>
      <c r="Z163" s="37"/>
      <c r="AA163" s="37"/>
      <c r="AB163" s="39"/>
      <c r="AC163" s="39"/>
      <c r="AD163" s="40"/>
      <c r="AE163" s="40"/>
      <c r="AF163" s="40"/>
      <c r="AG163" s="40"/>
      <c r="AH163" s="40"/>
      <c r="AI163" s="40"/>
      <c r="AJ163" s="40"/>
      <c r="AK163" s="40"/>
      <c r="AL163" s="40"/>
      <c r="AM163" s="40"/>
      <c r="AN163" s="40"/>
      <c r="AO163" s="40"/>
      <c r="AP163" s="40"/>
      <c r="AQ163" s="40"/>
      <c r="AR163" s="40"/>
      <c r="AS163" s="40"/>
      <c r="AT163" s="40"/>
      <c r="AU163" s="40"/>
      <c r="AV163" s="40"/>
      <c r="AW163" s="40"/>
      <c r="AX163" s="40"/>
      <c r="AY163" s="40"/>
      <c r="AZ163" s="40"/>
      <c r="BA163" s="40"/>
      <c r="BB163" s="40"/>
      <c r="BC163" s="40"/>
      <c r="BD163" s="40"/>
      <c r="BE163" s="40"/>
      <c r="BF163" s="37"/>
    </row>
    <row r="164" spans="1:58" x14ac:dyDescent="0.25">
      <c r="A164" s="37"/>
      <c r="B164" s="37"/>
      <c r="C164" s="37"/>
      <c r="D164" s="37"/>
      <c r="E164" s="37"/>
      <c r="F164" s="37"/>
      <c r="G164" s="37"/>
      <c r="H164" s="37"/>
      <c r="I164" s="37"/>
      <c r="J164" s="37"/>
      <c r="K164" s="37"/>
      <c r="L164" s="37"/>
      <c r="M164" s="37"/>
      <c r="N164" s="37"/>
      <c r="O164" s="37"/>
      <c r="P164" s="37"/>
      <c r="Q164" s="37"/>
      <c r="R164" s="37"/>
      <c r="S164" s="37"/>
      <c r="T164" s="37"/>
      <c r="U164" s="37"/>
      <c r="V164" s="37"/>
      <c r="W164" s="37"/>
      <c r="X164" s="37"/>
      <c r="Y164" s="37"/>
      <c r="Z164" s="37"/>
      <c r="AA164" s="37"/>
      <c r="AB164" s="39"/>
      <c r="AC164" s="39"/>
      <c r="AD164" s="40"/>
      <c r="AE164" s="40"/>
      <c r="AF164" s="40"/>
      <c r="AG164" s="40"/>
      <c r="AH164" s="40"/>
      <c r="AI164" s="40"/>
      <c r="AJ164" s="40"/>
      <c r="AK164" s="40"/>
      <c r="AL164" s="40"/>
      <c r="AM164" s="40"/>
      <c r="AN164" s="40"/>
      <c r="AO164" s="40"/>
      <c r="AP164" s="40"/>
      <c r="AQ164" s="40"/>
      <c r="AR164" s="40"/>
      <c r="AS164" s="40"/>
      <c r="AT164" s="40"/>
      <c r="AU164" s="40"/>
      <c r="AV164" s="40"/>
      <c r="AW164" s="40"/>
      <c r="AX164" s="40"/>
      <c r="AY164" s="40"/>
      <c r="AZ164" s="40"/>
      <c r="BA164" s="40"/>
      <c r="BB164" s="40"/>
      <c r="BC164" s="40"/>
      <c r="BD164" s="40"/>
      <c r="BE164" s="40"/>
      <c r="BF164" s="37"/>
    </row>
    <row r="165" spans="1:58" x14ac:dyDescent="0.25">
      <c r="A165" s="37"/>
      <c r="B165" s="37"/>
      <c r="C165" s="37"/>
      <c r="D165" s="37"/>
      <c r="E165" s="37"/>
      <c r="F165" s="37"/>
      <c r="G165" s="37"/>
      <c r="H165" s="37"/>
      <c r="I165" s="37"/>
      <c r="J165" s="37"/>
      <c r="K165" s="37"/>
      <c r="L165" s="37"/>
      <c r="M165" s="37"/>
      <c r="N165" s="37"/>
      <c r="O165" s="37"/>
      <c r="P165" s="37"/>
      <c r="Q165" s="37"/>
      <c r="R165" s="37"/>
      <c r="S165" s="37"/>
      <c r="T165" s="37"/>
      <c r="U165" s="37"/>
      <c r="V165" s="37"/>
      <c r="W165" s="37"/>
      <c r="X165" s="37"/>
      <c r="Y165" s="37"/>
      <c r="Z165" s="37"/>
      <c r="AA165" s="37"/>
      <c r="AB165" s="39"/>
      <c r="AC165" s="39"/>
      <c r="AD165" s="40"/>
      <c r="AE165" s="40"/>
      <c r="AF165" s="40"/>
      <c r="AG165" s="40"/>
      <c r="AH165" s="40"/>
      <c r="AI165" s="40"/>
      <c r="AJ165" s="40"/>
      <c r="AK165" s="40"/>
      <c r="AL165" s="40"/>
      <c r="AM165" s="40"/>
      <c r="AN165" s="40"/>
      <c r="AO165" s="40"/>
      <c r="AP165" s="40"/>
      <c r="AQ165" s="40"/>
      <c r="AR165" s="40"/>
      <c r="AS165" s="40"/>
      <c r="AT165" s="40"/>
      <c r="AU165" s="40"/>
      <c r="AV165" s="40"/>
      <c r="AW165" s="40"/>
      <c r="AX165" s="40"/>
      <c r="AY165" s="40"/>
      <c r="AZ165" s="40"/>
      <c r="BA165" s="40"/>
      <c r="BB165" s="40"/>
      <c r="BC165" s="40"/>
      <c r="BD165" s="40"/>
      <c r="BE165" s="40"/>
      <c r="BF165" s="37"/>
    </row>
    <row r="166" spans="1:58" x14ac:dyDescent="0.25">
      <c r="A166" s="37"/>
      <c r="B166" s="37"/>
      <c r="C166" s="37"/>
      <c r="D166" s="37"/>
      <c r="E166" s="37"/>
      <c r="F166" s="37"/>
      <c r="G166" s="37"/>
      <c r="H166" s="37"/>
      <c r="I166" s="37"/>
      <c r="J166" s="37"/>
      <c r="K166" s="37"/>
      <c r="L166" s="37"/>
      <c r="M166" s="37"/>
      <c r="N166" s="37"/>
      <c r="O166" s="37"/>
      <c r="P166" s="37"/>
      <c r="Q166" s="37"/>
      <c r="R166" s="37"/>
      <c r="S166" s="37"/>
      <c r="T166" s="37"/>
      <c r="U166" s="37"/>
      <c r="V166" s="37"/>
      <c r="W166" s="37"/>
      <c r="X166" s="37"/>
      <c r="Y166" s="37"/>
      <c r="Z166" s="37"/>
      <c r="AA166" s="37"/>
      <c r="AB166" s="39"/>
      <c r="AC166" s="39"/>
      <c r="AD166" s="40"/>
      <c r="AE166" s="40"/>
      <c r="AF166" s="40"/>
      <c r="AG166" s="40"/>
      <c r="AH166" s="40"/>
      <c r="AI166" s="40"/>
      <c r="AJ166" s="40"/>
      <c r="AK166" s="40"/>
      <c r="AL166" s="40"/>
      <c r="AM166" s="40"/>
      <c r="AN166" s="40"/>
      <c r="AO166" s="40"/>
      <c r="AP166" s="40"/>
      <c r="AQ166" s="40"/>
      <c r="AR166" s="40"/>
      <c r="AS166" s="40"/>
      <c r="AT166" s="40"/>
      <c r="AU166" s="40"/>
      <c r="AV166" s="40"/>
      <c r="AW166" s="40"/>
      <c r="AX166" s="40"/>
      <c r="AY166" s="40"/>
      <c r="AZ166" s="40"/>
      <c r="BA166" s="40"/>
      <c r="BB166" s="40"/>
      <c r="BC166" s="40"/>
      <c r="BD166" s="40"/>
      <c r="BE166" s="40"/>
      <c r="BF166" s="37"/>
    </row>
    <row r="167" spans="1:58" x14ac:dyDescent="0.25">
      <c r="A167" s="37"/>
      <c r="B167" s="37"/>
      <c r="C167" s="37"/>
      <c r="D167" s="37"/>
      <c r="E167" s="37"/>
      <c r="F167" s="37"/>
      <c r="G167" s="37"/>
      <c r="H167" s="37"/>
      <c r="I167" s="37"/>
      <c r="J167" s="37"/>
      <c r="K167" s="37"/>
      <c r="L167" s="37"/>
      <c r="M167" s="37"/>
      <c r="N167" s="37"/>
      <c r="O167" s="37"/>
      <c r="P167" s="37"/>
      <c r="Q167" s="37"/>
      <c r="R167" s="37"/>
      <c r="S167" s="37"/>
      <c r="T167" s="37"/>
      <c r="U167" s="37"/>
      <c r="V167" s="37"/>
      <c r="W167" s="37"/>
      <c r="X167" s="37"/>
      <c r="Y167" s="37"/>
      <c r="Z167" s="37"/>
      <c r="AA167" s="37"/>
      <c r="AB167" s="39"/>
      <c r="AC167" s="39"/>
      <c r="AD167" s="40"/>
      <c r="AE167" s="40"/>
      <c r="AF167" s="40"/>
      <c r="AG167" s="40"/>
      <c r="AH167" s="40"/>
      <c r="AI167" s="40"/>
      <c r="AJ167" s="40"/>
      <c r="AK167" s="40"/>
      <c r="AL167" s="40"/>
      <c r="AM167" s="40"/>
      <c r="AN167" s="40"/>
      <c r="AO167" s="40"/>
      <c r="AP167" s="40"/>
      <c r="AQ167" s="40"/>
      <c r="AR167" s="40"/>
      <c r="AS167" s="40"/>
      <c r="AT167" s="40"/>
      <c r="AU167" s="40"/>
      <c r="AV167" s="40"/>
      <c r="AW167" s="40"/>
      <c r="AX167" s="40"/>
      <c r="AY167" s="40"/>
      <c r="AZ167" s="40"/>
      <c r="BA167" s="40"/>
      <c r="BB167" s="40"/>
      <c r="BC167" s="40"/>
      <c r="BD167" s="40"/>
      <c r="BE167" s="40"/>
      <c r="BF167" s="37"/>
    </row>
    <row r="168" spans="1:58" x14ac:dyDescent="0.25">
      <c r="A168" s="41"/>
      <c r="B168" s="41"/>
      <c r="C168" s="41"/>
      <c r="D168" s="41"/>
      <c r="E168" s="41"/>
      <c r="F168" s="41"/>
      <c r="G168" s="41"/>
      <c r="H168" s="41"/>
      <c r="I168" s="41"/>
      <c r="J168" s="41"/>
      <c r="K168" s="41"/>
      <c r="L168" s="41"/>
      <c r="M168" s="41"/>
      <c r="N168" s="41"/>
      <c r="O168" s="41"/>
      <c r="P168" s="41"/>
      <c r="Q168" s="41"/>
      <c r="R168" s="41"/>
      <c r="S168" s="41"/>
      <c r="T168" s="41"/>
      <c r="U168" s="41"/>
      <c r="V168" s="41"/>
      <c r="W168" s="41"/>
      <c r="X168" s="41"/>
      <c r="Y168" s="41"/>
      <c r="Z168" s="41"/>
      <c r="AA168" s="41"/>
      <c r="AB168" s="42"/>
      <c r="AC168" s="42"/>
      <c r="AD168" s="43"/>
      <c r="AE168" s="43"/>
      <c r="AF168" s="43"/>
      <c r="AG168" s="43"/>
      <c r="AH168" s="43"/>
      <c r="AI168" s="43"/>
      <c r="AJ168" s="43"/>
      <c r="AK168" s="43"/>
      <c r="AL168" s="43"/>
      <c r="AM168" s="43"/>
      <c r="AN168" s="43"/>
      <c r="AO168" s="43"/>
      <c r="AP168" s="43"/>
      <c r="AQ168" s="43"/>
      <c r="AR168" s="43"/>
      <c r="AS168" s="43"/>
      <c r="AT168" s="43"/>
      <c r="AU168" s="43"/>
      <c r="AV168" s="43"/>
      <c r="AW168" s="43"/>
      <c r="AX168" s="43"/>
      <c r="AY168" s="43"/>
      <c r="AZ168" s="43"/>
      <c r="BA168" s="43"/>
      <c r="BB168" s="43"/>
      <c r="BC168" s="43"/>
      <c r="BD168" s="43"/>
      <c r="BE168" s="43"/>
      <c r="BF168" s="41"/>
    </row>
  </sheetData>
  <mergeCells count="953">
    <mergeCell ref="BF107:BI107"/>
    <mergeCell ref="A106:E106"/>
    <mergeCell ref="F106:AA106"/>
    <mergeCell ref="AB106:AC106"/>
    <mergeCell ref="AD106:AE106"/>
    <mergeCell ref="AF106:AG106"/>
    <mergeCell ref="AH106:AI106"/>
    <mergeCell ref="AJ106:AK106"/>
    <mergeCell ref="A107:E107"/>
    <mergeCell ref="F107:AA107"/>
    <mergeCell ref="AB107:AC107"/>
    <mergeCell ref="AD107:AE107"/>
    <mergeCell ref="AF107:AG107"/>
    <mergeCell ref="AH107:AI107"/>
    <mergeCell ref="AJ107:AK107"/>
    <mergeCell ref="AL107:AM107"/>
    <mergeCell ref="AN107:AO107"/>
    <mergeCell ref="AL106:AM106"/>
    <mergeCell ref="AN106:AO106"/>
    <mergeCell ref="BF106:BI106"/>
    <mergeCell ref="AL109:AM109"/>
    <mergeCell ref="AN109:AO109"/>
    <mergeCell ref="BF109:BI109"/>
    <mergeCell ref="AJ108:AK108"/>
    <mergeCell ref="AL108:AM108"/>
    <mergeCell ref="AN108:AO108"/>
    <mergeCell ref="BF108:BI108"/>
    <mergeCell ref="A109:AA109"/>
    <mergeCell ref="AB109:AC109"/>
    <mergeCell ref="AD109:AE109"/>
    <mergeCell ref="AF109:AG109"/>
    <mergeCell ref="AH109:AI109"/>
    <mergeCell ref="AJ109:AK109"/>
    <mergeCell ref="A108:E108"/>
    <mergeCell ref="F108:AA108"/>
    <mergeCell ref="AB108:AC108"/>
    <mergeCell ref="AD108:AE108"/>
    <mergeCell ref="AF108:AG108"/>
    <mergeCell ref="AH108:AI108"/>
    <mergeCell ref="BF104:BI104"/>
    <mergeCell ref="A105:E105"/>
    <mergeCell ref="F105:AA105"/>
    <mergeCell ref="AB105:AC105"/>
    <mergeCell ref="AD105:AE105"/>
    <mergeCell ref="AF105:AG105"/>
    <mergeCell ref="AH105:AI105"/>
    <mergeCell ref="AJ105:AK105"/>
    <mergeCell ref="AL105:AM105"/>
    <mergeCell ref="AN105:AO105"/>
    <mergeCell ref="BF105:BI105"/>
    <mergeCell ref="A104:E104"/>
    <mergeCell ref="F104:AA104"/>
    <mergeCell ref="AB104:AC104"/>
    <mergeCell ref="AD104:AE104"/>
    <mergeCell ref="AF104:AG104"/>
    <mergeCell ref="AH104:AI104"/>
    <mergeCell ref="AJ104:AK104"/>
    <mergeCell ref="AL104:AM104"/>
    <mergeCell ref="AN104:AO104"/>
    <mergeCell ref="BF102:BI102"/>
    <mergeCell ref="A103:E103"/>
    <mergeCell ref="F103:AA103"/>
    <mergeCell ref="AB103:AC103"/>
    <mergeCell ref="AD103:AE103"/>
    <mergeCell ref="AF103:AG103"/>
    <mergeCell ref="AH103:AI103"/>
    <mergeCell ref="AJ103:AK103"/>
    <mergeCell ref="AL103:AM103"/>
    <mergeCell ref="AN103:AO103"/>
    <mergeCell ref="BF103:BI103"/>
    <mergeCell ref="A102:E102"/>
    <mergeCell ref="F102:AA102"/>
    <mergeCell ref="AB102:AC102"/>
    <mergeCell ref="AD102:AE102"/>
    <mergeCell ref="AF102:AG102"/>
    <mergeCell ref="AH102:AI102"/>
    <mergeCell ref="AJ102:AK102"/>
    <mergeCell ref="AL102:AM102"/>
    <mergeCell ref="AN102:AO102"/>
    <mergeCell ref="A97:C97"/>
    <mergeCell ref="D97:E97"/>
    <mergeCell ref="BF100:BI100"/>
    <mergeCell ref="A101:E101"/>
    <mergeCell ref="F101:AA101"/>
    <mergeCell ref="AB101:AC101"/>
    <mergeCell ref="AD101:AE101"/>
    <mergeCell ref="AF101:AG101"/>
    <mergeCell ref="AH101:AI101"/>
    <mergeCell ref="AJ101:AK101"/>
    <mergeCell ref="AL101:AM101"/>
    <mergeCell ref="AN101:AO101"/>
    <mergeCell ref="BF101:BI101"/>
    <mergeCell ref="A100:E100"/>
    <mergeCell ref="F100:AA100"/>
    <mergeCell ref="AB100:AC100"/>
    <mergeCell ref="AD100:AE100"/>
    <mergeCell ref="AF100:AG100"/>
    <mergeCell ref="AH100:AI100"/>
    <mergeCell ref="AJ100:AK100"/>
    <mergeCell ref="AL100:AM100"/>
    <mergeCell ref="AN100:AO100"/>
    <mergeCell ref="AH98:AI98"/>
    <mergeCell ref="AJ98:AK98"/>
    <mergeCell ref="AL98:AM98"/>
    <mergeCell ref="AN98:AO98"/>
    <mergeCell ref="BF98:BI98"/>
    <mergeCell ref="A99:AA99"/>
    <mergeCell ref="AB99:AC99"/>
    <mergeCell ref="AD99:AE99"/>
    <mergeCell ref="AF99:AG99"/>
    <mergeCell ref="AH99:AI99"/>
    <mergeCell ref="A98:C98"/>
    <mergeCell ref="D98:E98"/>
    <mergeCell ref="F98:AA98"/>
    <mergeCell ref="AB98:AC98"/>
    <mergeCell ref="AD98:AE98"/>
    <mergeCell ref="AF98:AG98"/>
    <mergeCell ref="AJ99:AK99"/>
    <mergeCell ref="AL99:AM99"/>
    <mergeCell ref="AN99:AO99"/>
    <mergeCell ref="BF99:BI99"/>
    <mergeCell ref="F97:AA97"/>
    <mergeCell ref="AB97:AC97"/>
    <mergeCell ref="AD97:AE97"/>
    <mergeCell ref="AJ95:AK95"/>
    <mergeCell ref="AL95:AM95"/>
    <mergeCell ref="AN95:AO95"/>
    <mergeCell ref="BF95:BI95"/>
    <mergeCell ref="A96:C96"/>
    <mergeCell ref="D96:E96"/>
    <mergeCell ref="F96:AA96"/>
    <mergeCell ref="AB96:AC96"/>
    <mergeCell ref="AD96:AE96"/>
    <mergeCell ref="AF96:AG96"/>
    <mergeCell ref="AF97:AG97"/>
    <mergeCell ref="AH97:AI97"/>
    <mergeCell ref="AJ97:AK97"/>
    <mergeCell ref="AL97:AM97"/>
    <mergeCell ref="AN97:AO97"/>
    <mergeCell ref="BF97:BI97"/>
    <mergeCell ref="AH96:AI96"/>
    <mergeCell ref="AJ96:AK96"/>
    <mergeCell ref="AL96:AM96"/>
    <mergeCell ref="AN96:AO96"/>
    <mergeCell ref="BF96:BI96"/>
    <mergeCell ref="AH94:AI94"/>
    <mergeCell ref="AJ94:AK94"/>
    <mergeCell ref="AL94:AM94"/>
    <mergeCell ref="AN94:AO94"/>
    <mergeCell ref="BF94:BI94"/>
    <mergeCell ref="A95:AA95"/>
    <mergeCell ref="AB95:AC95"/>
    <mergeCell ref="AD95:AE95"/>
    <mergeCell ref="AF95:AG95"/>
    <mergeCell ref="AH95:AI95"/>
    <mergeCell ref="A94:C94"/>
    <mergeCell ref="D94:E94"/>
    <mergeCell ref="F94:AA94"/>
    <mergeCell ref="AB94:AC94"/>
    <mergeCell ref="AD94:AE94"/>
    <mergeCell ref="AF94:AG94"/>
    <mergeCell ref="AF93:AG93"/>
    <mergeCell ref="AH93:AI93"/>
    <mergeCell ref="AJ93:AK93"/>
    <mergeCell ref="AL93:AM93"/>
    <mergeCell ref="AN93:AO93"/>
    <mergeCell ref="BF93:BI93"/>
    <mergeCell ref="AH92:AI92"/>
    <mergeCell ref="AJ92:AK92"/>
    <mergeCell ref="AL92:AM92"/>
    <mergeCell ref="AN92:AO92"/>
    <mergeCell ref="BF92:BI92"/>
    <mergeCell ref="AF92:AG92"/>
    <mergeCell ref="A93:C93"/>
    <mergeCell ref="D93:E93"/>
    <mergeCell ref="F93:AA93"/>
    <mergeCell ref="AB93:AC93"/>
    <mergeCell ref="AD93:AE93"/>
    <mergeCell ref="A92:C92"/>
    <mergeCell ref="D92:E92"/>
    <mergeCell ref="F92:AA92"/>
    <mergeCell ref="AB92:AC92"/>
    <mergeCell ref="AD92:AE92"/>
    <mergeCell ref="AF91:AG91"/>
    <mergeCell ref="AH91:AI91"/>
    <mergeCell ref="AJ91:AK91"/>
    <mergeCell ref="AL91:AM91"/>
    <mergeCell ref="AN91:AO91"/>
    <mergeCell ref="BF91:BI91"/>
    <mergeCell ref="AH90:AI90"/>
    <mergeCell ref="AJ90:AK90"/>
    <mergeCell ref="AL90:AM90"/>
    <mergeCell ref="AN90:AO90"/>
    <mergeCell ref="BF90:BI90"/>
    <mergeCell ref="AF90:AG90"/>
    <mergeCell ref="A91:C91"/>
    <mergeCell ref="D91:E91"/>
    <mergeCell ref="F91:AA91"/>
    <mergeCell ref="AB91:AC91"/>
    <mergeCell ref="AD91:AE91"/>
    <mergeCell ref="A90:C90"/>
    <mergeCell ref="D90:E90"/>
    <mergeCell ref="F90:AA90"/>
    <mergeCell ref="AB90:AC90"/>
    <mergeCell ref="AD90:AE90"/>
    <mergeCell ref="AF89:AG89"/>
    <mergeCell ref="AH89:AI89"/>
    <mergeCell ref="AJ89:AK89"/>
    <mergeCell ref="AL89:AM89"/>
    <mergeCell ref="AN89:AO89"/>
    <mergeCell ref="BF89:BI89"/>
    <mergeCell ref="AH88:AI88"/>
    <mergeCell ref="AJ88:AK88"/>
    <mergeCell ref="AL88:AM88"/>
    <mergeCell ref="AN88:AO88"/>
    <mergeCell ref="BF88:BI88"/>
    <mergeCell ref="AF88:AG88"/>
    <mergeCell ref="A89:C89"/>
    <mergeCell ref="D89:E89"/>
    <mergeCell ref="F89:AA89"/>
    <mergeCell ref="AB89:AC89"/>
    <mergeCell ref="AD89:AE89"/>
    <mergeCell ref="A88:C88"/>
    <mergeCell ref="D88:E88"/>
    <mergeCell ref="F88:AA88"/>
    <mergeCell ref="AB88:AC88"/>
    <mergeCell ref="AD88:AE88"/>
    <mergeCell ref="AF87:AG87"/>
    <mergeCell ref="AH87:AI87"/>
    <mergeCell ref="AJ87:AK87"/>
    <mergeCell ref="AL87:AM87"/>
    <mergeCell ref="AN87:AO87"/>
    <mergeCell ref="BF87:BI87"/>
    <mergeCell ref="AH86:AI86"/>
    <mergeCell ref="AJ86:AK86"/>
    <mergeCell ref="AL86:AM86"/>
    <mergeCell ref="AN86:AO86"/>
    <mergeCell ref="BF86:BI86"/>
    <mergeCell ref="AF86:AG86"/>
    <mergeCell ref="A87:C87"/>
    <mergeCell ref="D87:E87"/>
    <mergeCell ref="F87:AA87"/>
    <mergeCell ref="AB87:AC87"/>
    <mergeCell ref="AD87:AE87"/>
    <mergeCell ref="A86:C86"/>
    <mergeCell ref="D86:E86"/>
    <mergeCell ref="F86:AA86"/>
    <mergeCell ref="AB86:AC86"/>
    <mergeCell ref="AD86:AE86"/>
    <mergeCell ref="AF85:AG85"/>
    <mergeCell ref="AH85:AI85"/>
    <mergeCell ref="AJ85:AK85"/>
    <mergeCell ref="AL85:AM85"/>
    <mergeCell ref="AN85:AO85"/>
    <mergeCell ref="BF85:BI85"/>
    <mergeCell ref="AH84:AI84"/>
    <mergeCell ref="AJ84:AK84"/>
    <mergeCell ref="AL84:AM84"/>
    <mergeCell ref="AN84:AO84"/>
    <mergeCell ref="BF84:BI84"/>
    <mergeCell ref="AF84:AG84"/>
    <mergeCell ref="A85:C85"/>
    <mergeCell ref="D85:E85"/>
    <mergeCell ref="F85:AA85"/>
    <mergeCell ref="AB85:AC85"/>
    <mergeCell ref="AD85:AE85"/>
    <mergeCell ref="A84:C84"/>
    <mergeCell ref="D84:E84"/>
    <mergeCell ref="F84:AA84"/>
    <mergeCell ref="AB84:AC84"/>
    <mergeCell ref="AD84:AE84"/>
    <mergeCell ref="AF83:AG83"/>
    <mergeCell ref="AH83:AI83"/>
    <mergeCell ref="AJ83:AK83"/>
    <mergeCell ref="AL83:AM83"/>
    <mergeCell ref="AN83:AO83"/>
    <mergeCell ref="BF83:BI83"/>
    <mergeCell ref="AH82:AI82"/>
    <mergeCell ref="AJ82:AK82"/>
    <mergeCell ref="AL82:AM82"/>
    <mergeCell ref="AN82:AO82"/>
    <mergeCell ref="BF82:BI82"/>
    <mergeCell ref="AF82:AG82"/>
    <mergeCell ref="A83:C83"/>
    <mergeCell ref="D83:E83"/>
    <mergeCell ref="F83:AA83"/>
    <mergeCell ref="AB83:AC83"/>
    <mergeCell ref="AD83:AE83"/>
    <mergeCell ref="A82:C82"/>
    <mergeCell ref="D82:E82"/>
    <mergeCell ref="F82:AA82"/>
    <mergeCell ref="AB82:AC82"/>
    <mergeCell ref="AD82:AE82"/>
    <mergeCell ref="AF81:AG81"/>
    <mergeCell ref="AH81:AI81"/>
    <mergeCell ref="AJ81:AK81"/>
    <mergeCell ref="AL81:AM81"/>
    <mergeCell ref="AN81:AO81"/>
    <mergeCell ref="BF81:BI81"/>
    <mergeCell ref="AH80:AI80"/>
    <mergeCell ref="AJ80:AK80"/>
    <mergeCell ref="AL80:AM80"/>
    <mergeCell ref="AN80:AO80"/>
    <mergeCell ref="BF80:BI80"/>
    <mergeCell ref="AF80:AG80"/>
    <mergeCell ref="A81:C81"/>
    <mergeCell ref="D81:E81"/>
    <mergeCell ref="F81:AA81"/>
    <mergeCell ref="AB81:AC81"/>
    <mergeCell ref="AD81:AE81"/>
    <mergeCell ref="A80:C80"/>
    <mergeCell ref="D80:E80"/>
    <mergeCell ref="F80:AA80"/>
    <mergeCell ref="AB80:AC80"/>
    <mergeCell ref="AD80:AE80"/>
    <mergeCell ref="AF79:AG79"/>
    <mergeCell ref="AH79:AI79"/>
    <mergeCell ref="AJ79:AK79"/>
    <mergeCell ref="AL79:AM79"/>
    <mergeCell ref="AN79:AO79"/>
    <mergeCell ref="BF79:BI79"/>
    <mergeCell ref="AH78:AI78"/>
    <mergeCell ref="AJ78:AK78"/>
    <mergeCell ref="AL78:AM78"/>
    <mergeCell ref="AN78:AO78"/>
    <mergeCell ref="BF78:BI78"/>
    <mergeCell ref="AF78:AG78"/>
    <mergeCell ref="A79:C79"/>
    <mergeCell ref="D79:E79"/>
    <mergeCell ref="F79:AA79"/>
    <mergeCell ref="AB79:AC79"/>
    <mergeCell ref="AD79:AE79"/>
    <mergeCell ref="A78:C78"/>
    <mergeCell ref="D78:E78"/>
    <mergeCell ref="F78:AA78"/>
    <mergeCell ref="AB78:AC78"/>
    <mergeCell ref="AD78:AE78"/>
    <mergeCell ref="AF77:AG77"/>
    <mergeCell ref="AH77:AI77"/>
    <mergeCell ref="AJ77:AK77"/>
    <mergeCell ref="AL77:AM77"/>
    <mergeCell ref="AN77:AO77"/>
    <mergeCell ref="BF77:BI77"/>
    <mergeCell ref="AH76:AI76"/>
    <mergeCell ref="AJ76:AK76"/>
    <mergeCell ref="AL76:AM76"/>
    <mergeCell ref="AN76:AO76"/>
    <mergeCell ref="BF76:BI76"/>
    <mergeCell ref="AF76:AG76"/>
    <mergeCell ref="A77:C77"/>
    <mergeCell ref="D77:E77"/>
    <mergeCell ref="F77:AA77"/>
    <mergeCell ref="AB77:AC77"/>
    <mergeCell ref="AD77:AE77"/>
    <mergeCell ref="A76:C76"/>
    <mergeCell ref="D76:E76"/>
    <mergeCell ref="F76:AA76"/>
    <mergeCell ref="AB76:AC76"/>
    <mergeCell ref="AD76:AE76"/>
    <mergeCell ref="AF75:AG75"/>
    <mergeCell ref="AH75:AI75"/>
    <mergeCell ref="AJ75:AK75"/>
    <mergeCell ref="AL75:AM75"/>
    <mergeCell ref="AN75:AO75"/>
    <mergeCell ref="BF75:BI75"/>
    <mergeCell ref="AH74:AI74"/>
    <mergeCell ref="AJ74:AK74"/>
    <mergeCell ref="AL74:AM74"/>
    <mergeCell ref="AN74:AO74"/>
    <mergeCell ref="BF74:BI74"/>
    <mergeCell ref="AF74:AG74"/>
    <mergeCell ref="A75:C75"/>
    <mergeCell ref="D75:E75"/>
    <mergeCell ref="F75:AA75"/>
    <mergeCell ref="AB75:AC75"/>
    <mergeCell ref="AD75:AE75"/>
    <mergeCell ref="A74:C74"/>
    <mergeCell ref="D74:E74"/>
    <mergeCell ref="F74:AA74"/>
    <mergeCell ref="AB74:AC74"/>
    <mergeCell ref="AD74:AE74"/>
    <mergeCell ref="AF73:AG73"/>
    <mergeCell ref="AH73:AI73"/>
    <mergeCell ref="AJ73:AK73"/>
    <mergeCell ref="AL73:AM73"/>
    <mergeCell ref="AN73:AO73"/>
    <mergeCell ref="BF73:BI73"/>
    <mergeCell ref="AH72:AI72"/>
    <mergeCell ref="AJ72:AK72"/>
    <mergeCell ref="AL72:AM72"/>
    <mergeCell ref="AN72:AO72"/>
    <mergeCell ref="BF72:BI72"/>
    <mergeCell ref="AF72:AG72"/>
    <mergeCell ref="A73:C73"/>
    <mergeCell ref="D73:E73"/>
    <mergeCell ref="F73:AA73"/>
    <mergeCell ref="AB73:AC73"/>
    <mergeCell ref="AD73:AE73"/>
    <mergeCell ref="A72:C72"/>
    <mergeCell ref="D72:E72"/>
    <mergeCell ref="F72:AA72"/>
    <mergeCell ref="AB72:AC72"/>
    <mergeCell ref="AD72:AE72"/>
    <mergeCell ref="AF71:AG71"/>
    <mergeCell ref="AH71:AI71"/>
    <mergeCell ref="AJ71:AK71"/>
    <mergeCell ref="AL71:AM71"/>
    <mergeCell ref="AN71:AO71"/>
    <mergeCell ref="BF71:BI71"/>
    <mergeCell ref="AH70:AI70"/>
    <mergeCell ref="AJ70:AK70"/>
    <mergeCell ref="AL70:AM70"/>
    <mergeCell ref="AN70:AO70"/>
    <mergeCell ref="BF70:BI70"/>
    <mergeCell ref="AF70:AG70"/>
    <mergeCell ref="A71:C71"/>
    <mergeCell ref="D71:E71"/>
    <mergeCell ref="F71:AA71"/>
    <mergeCell ref="AB71:AC71"/>
    <mergeCell ref="AD71:AE71"/>
    <mergeCell ref="A70:C70"/>
    <mergeCell ref="D70:E70"/>
    <mergeCell ref="F70:AA70"/>
    <mergeCell ref="AB70:AC70"/>
    <mergeCell ref="AD70:AE70"/>
    <mergeCell ref="AF69:AG69"/>
    <mergeCell ref="AH69:AI69"/>
    <mergeCell ref="AJ69:AK69"/>
    <mergeCell ref="AL69:AM69"/>
    <mergeCell ref="AN69:AO69"/>
    <mergeCell ref="BF69:BI69"/>
    <mergeCell ref="AH68:AI68"/>
    <mergeCell ref="AJ68:AK68"/>
    <mergeCell ref="AL68:AM68"/>
    <mergeCell ref="AN68:AO68"/>
    <mergeCell ref="BF68:BI68"/>
    <mergeCell ref="AF68:AG68"/>
    <mergeCell ref="A69:C69"/>
    <mergeCell ref="D69:E69"/>
    <mergeCell ref="F69:AA69"/>
    <mergeCell ref="AB69:AC69"/>
    <mergeCell ref="AD69:AE69"/>
    <mergeCell ref="A68:C68"/>
    <mergeCell ref="D68:E68"/>
    <mergeCell ref="F68:AA68"/>
    <mergeCell ref="AB68:AC68"/>
    <mergeCell ref="AD68:AE68"/>
    <mergeCell ref="AF67:AG67"/>
    <mergeCell ref="AH67:AI67"/>
    <mergeCell ref="AJ67:AK67"/>
    <mergeCell ref="AL67:AM67"/>
    <mergeCell ref="AN67:AO67"/>
    <mergeCell ref="BF67:BI67"/>
    <mergeCell ref="AH66:AI66"/>
    <mergeCell ref="AJ66:AK66"/>
    <mergeCell ref="AL66:AM66"/>
    <mergeCell ref="AN66:AO66"/>
    <mergeCell ref="BF66:BI66"/>
    <mergeCell ref="AF66:AG66"/>
    <mergeCell ref="A67:C67"/>
    <mergeCell ref="D67:E67"/>
    <mergeCell ref="F67:AA67"/>
    <mergeCell ref="AB67:AC67"/>
    <mergeCell ref="AD67:AE67"/>
    <mergeCell ref="A66:C66"/>
    <mergeCell ref="D66:E66"/>
    <mergeCell ref="F66:AA66"/>
    <mergeCell ref="AB66:AC66"/>
    <mergeCell ref="AD66:AE66"/>
    <mergeCell ref="AF65:AG65"/>
    <mergeCell ref="AH65:AI65"/>
    <mergeCell ref="AJ65:AK65"/>
    <mergeCell ref="AL65:AM65"/>
    <mergeCell ref="AN65:AO65"/>
    <mergeCell ref="BF65:BI65"/>
    <mergeCell ref="AH64:AI64"/>
    <mergeCell ref="AJ64:AK64"/>
    <mergeCell ref="AL64:AM64"/>
    <mergeCell ref="AN64:AO64"/>
    <mergeCell ref="BF64:BI64"/>
    <mergeCell ref="AF64:AG64"/>
    <mergeCell ref="A65:C65"/>
    <mergeCell ref="D65:E65"/>
    <mergeCell ref="F65:AA65"/>
    <mergeCell ref="AB65:AC65"/>
    <mergeCell ref="AD65:AE65"/>
    <mergeCell ref="A64:C64"/>
    <mergeCell ref="D64:E64"/>
    <mergeCell ref="F64:AA64"/>
    <mergeCell ref="AB64:AC64"/>
    <mergeCell ref="AD64:AE64"/>
    <mergeCell ref="AF63:AG63"/>
    <mergeCell ref="AH63:AI63"/>
    <mergeCell ref="AJ63:AK63"/>
    <mergeCell ref="AL63:AM63"/>
    <mergeCell ref="AN63:AO63"/>
    <mergeCell ref="BF63:BI63"/>
    <mergeCell ref="AH62:AI62"/>
    <mergeCell ref="AJ62:AK62"/>
    <mergeCell ref="AL62:AM62"/>
    <mergeCell ref="AN62:AO62"/>
    <mergeCell ref="BF62:BI62"/>
    <mergeCell ref="AF62:AG62"/>
    <mergeCell ref="A63:C63"/>
    <mergeCell ref="D63:E63"/>
    <mergeCell ref="F63:AA63"/>
    <mergeCell ref="AB63:AC63"/>
    <mergeCell ref="AD63:AE63"/>
    <mergeCell ref="A62:C62"/>
    <mergeCell ref="D62:E62"/>
    <mergeCell ref="F62:AA62"/>
    <mergeCell ref="AB62:AC62"/>
    <mergeCell ref="AD62:AE62"/>
    <mergeCell ref="AF61:AG61"/>
    <mergeCell ref="AH61:AI61"/>
    <mergeCell ref="AJ61:AK61"/>
    <mergeCell ref="AL61:AM61"/>
    <mergeCell ref="AN61:AO61"/>
    <mergeCell ref="BF61:BI61"/>
    <mergeCell ref="AH60:AI60"/>
    <mergeCell ref="AJ60:AK60"/>
    <mergeCell ref="AL60:AM60"/>
    <mergeCell ref="AN60:AO60"/>
    <mergeCell ref="BF60:BI60"/>
    <mergeCell ref="AF60:AG60"/>
    <mergeCell ref="A61:C61"/>
    <mergeCell ref="D61:E61"/>
    <mergeCell ref="F61:AA61"/>
    <mergeCell ref="AB61:AC61"/>
    <mergeCell ref="AD61:AE61"/>
    <mergeCell ref="A60:C60"/>
    <mergeCell ref="D60:E60"/>
    <mergeCell ref="F60:AA60"/>
    <mergeCell ref="AB60:AC60"/>
    <mergeCell ref="AD60:AE60"/>
    <mergeCell ref="AF59:AG59"/>
    <mergeCell ref="AH59:AI59"/>
    <mergeCell ref="AJ59:AK59"/>
    <mergeCell ref="AL59:AM59"/>
    <mergeCell ref="AN59:AO59"/>
    <mergeCell ref="BF59:BI59"/>
    <mergeCell ref="AH58:AI58"/>
    <mergeCell ref="AJ58:AK58"/>
    <mergeCell ref="AL58:AM58"/>
    <mergeCell ref="AN58:AO58"/>
    <mergeCell ref="BF58:BI58"/>
    <mergeCell ref="AF58:AG58"/>
    <mergeCell ref="A59:C59"/>
    <mergeCell ref="D59:E59"/>
    <mergeCell ref="F59:AA59"/>
    <mergeCell ref="AB59:AC59"/>
    <mergeCell ref="AD59:AE59"/>
    <mergeCell ref="A58:C58"/>
    <mergeCell ref="D58:E58"/>
    <mergeCell ref="F58:AA58"/>
    <mergeCell ref="AB58:AC58"/>
    <mergeCell ref="AD58:AE58"/>
    <mergeCell ref="AN54:AO54"/>
    <mergeCell ref="BF54:BI54"/>
    <mergeCell ref="A57:C57"/>
    <mergeCell ref="D57:E57"/>
    <mergeCell ref="F57:AA57"/>
    <mergeCell ref="AB57:AC57"/>
    <mergeCell ref="AD57:AE57"/>
    <mergeCell ref="A56:C56"/>
    <mergeCell ref="D56:E56"/>
    <mergeCell ref="F56:AA56"/>
    <mergeCell ref="AB56:AC56"/>
    <mergeCell ref="AD56:AE56"/>
    <mergeCell ref="AF57:AG57"/>
    <mergeCell ref="AH57:AI57"/>
    <mergeCell ref="AJ57:AK57"/>
    <mergeCell ref="AL57:AM57"/>
    <mergeCell ref="AN57:AO57"/>
    <mergeCell ref="BF57:BI57"/>
    <mergeCell ref="AH56:AI56"/>
    <mergeCell ref="AJ56:AK56"/>
    <mergeCell ref="AL56:AM56"/>
    <mergeCell ref="AN56:AO56"/>
    <mergeCell ref="BF56:BI56"/>
    <mergeCell ref="AF56:AG56"/>
    <mergeCell ref="A55:C55"/>
    <mergeCell ref="D55:E55"/>
    <mergeCell ref="F55:AA55"/>
    <mergeCell ref="AB55:AC55"/>
    <mergeCell ref="AD55:AE55"/>
    <mergeCell ref="AJ53:AK53"/>
    <mergeCell ref="AL53:AM53"/>
    <mergeCell ref="AN53:AO53"/>
    <mergeCell ref="BF53:BI53"/>
    <mergeCell ref="A54:C54"/>
    <mergeCell ref="D54:E54"/>
    <mergeCell ref="F54:AA54"/>
    <mergeCell ref="AB54:AC54"/>
    <mergeCell ref="AD54:AE54"/>
    <mergeCell ref="AF54:AG54"/>
    <mergeCell ref="AF55:AG55"/>
    <mergeCell ref="AH55:AI55"/>
    <mergeCell ref="AJ55:AK55"/>
    <mergeCell ref="AL55:AM55"/>
    <mergeCell ref="AN55:AO55"/>
    <mergeCell ref="BF55:BI55"/>
    <mergeCell ref="AH54:AI54"/>
    <mergeCell ref="AJ54:AK54"/>
    <mergeCell ref="AL54:AM54"/>
    <mergeCell ref="AL52:AM52"/>
    <mergeCell ref="AN52:AO52"/>
    <mergeCell ref="BF52:BI52"/>
    <mergeCell ref="A53:C53"/>
    <mergeCell ref="D53:E53"/>
    <mergeCell ref="F53:AA53"/>
    <mergeCell ref="AB53:AC53"/>
    <mergeCell ref="AD53:AE53"/>
    <mergeCell ref="AF53:AG53"/>
    <mergeCell ref="AH53:AI53"/>
    <mergeCell ref="A52:AA52"/>
    <mergeCell ref="AB52:AC52"/>
    <mergeCell ref="AD52:AE52"/>
    <mergeCell ref="AF52:AG52"/>
    <mergeCell ref="AH52:AI52"/>
    <mergeCell ref="AJ52:AK52"/>
    <mergeCell ref="AH50:AI51"/>
    <mergeCell ref="AJ50:AK51"/>
    <mergeCell ref="AL50:AM51"/>
    <mergeCell ref="AN50:AO51"/>
    <mergeCell ref="BF50:BI51"/>
    <mergeCell ref="A51:C51"/>
    <mergeCell ref="D51:E51"/>
    <mergeCell ref="F51:AA51"/>
    <mergeCell ref="AJ49:AK49"/>
    <mergeCell ref="AL49:AM49"/>
    <mergeCell ref="AN49:AO49"/>
    <mergeCell ref="BF49:BI49"/>
    <mergeCell ref="A50:C50"/>
    <mergeCell ref="D50:E50"/>
    <mergeCell ref="F50:AA50"/>
    <mergeCell ref="AB50:AC51"/>
    <mergeCell ref="AD50:AE51"/>
    <mergeCell ref="AF50:AG51"/>
    <mergeCell ref="AH48:AI48"/>
    <mergeCell ref="AJ48:AK48"/>
    <mergeCell ref="AL48:AM48"/>
    <mergeCell ref="AN48:AO48"/>
    <mergeCell ref="BF48:BI48"/>
    <mergeCell ref="A49:AA49"/>
    <mergeCell ref="AB49:AC49"/>
    <mergeCell ref="AD49:AE49"/>
    <mergeCell ref="AF49:AG49"/>
    <mergeCell ref="AH49:AI49"/>
    <mergeCell ref="A48:C48"/>
    <mergeCell ref="D48:E48"/>
    <mergeCell ref="F48:AA48"/>
    <mergeCell ref="AB48:AC48"/>
    <mergeCell ref="AD48:AE48"/>
    <mergeCell ref="AF48:AG48"/>
    <mergeCell ref="AB46:AC47"/>
    <mergeCell ref="AD46:AE47"/>
    <mergeCell ref="AF46:AG47"/>
    <mergeCell ref="AH46:AI47"/>
    <mergeCell ref="BF46:BI47"/>
    <mergeCell ref="A45:C45"/>
    <mergeCell ref="D45:E45"/>
    <mergeCell ref="F45:AA45"/>
    <mergeCell ref="AB45:AC45"/>
    <mergeCell ref="AD45:AE45"/>
    <mergeCell ref="AF45:AG45"/>
    <mergeCell ref="AH45:AI45"/>
    <mergeCell ref="AJ45:AK45"/>
    <mergeCell ref="AJ46:AK47"/>
    <mergeCell ref="AL46:AM47"/>
    <mergeCell ref="AN46:AO47"/>
    <mergeCell ref="A47:C47"/>
    <mergeCell ref="D47:E47"/>
    <mergeCell ref="F47:AA47"/>
    <mergeCell ref="AL45:AM45"/>
    <mergeCell ref="AN45:AO45"/>
    <mergeCell ref="BF45:BI45"/>
    <mergeCell ref="A46:C46"/>
    <mergeCell ref="D46:E46"/>
    <mergeCell ref="AL43:AM43"/>
    <mergeCell ref="AN43:AO43"/>
    <mergeCell ref="BF43:BI43"/>
    <mergeCell ref="A44:AA44"/>
    <mergeCell ref="AB44:AC44"/>
    <mergeCell ref="AD44:AE44"/>
    <mergeCell ref="AF44:AG44"/>
    <mergeCell ref="AH44:AI44"/>
    <mergeCell ref="AJ44:AK44"/>
    <mergeCell ref="AL44:AM44"/>
    <mergeCell ref="AN44:AO44"/>
    <mergeCell ref="BF44:BI44"/>
    <mergeCell ref="F46:AA46"/>
    <mergeCell ref="D40:E40"/>
    <mergeCell ref="F40:AA40"/>
    <mergeCell ref="BF41:BI42"/>
    <mergeCell ref="A42:C42"/>
    <mergeCell ref="D42:E42"/>
    <mergeCell ref="F42:AA42"/>
    <mergeCell ref="A43:AA43"/>
    <mergeCell ref="AB43:AC43"/>
    <mergeCell ref="AD43:AE43"/>
    <mergeCell ref="AF43:AG43"/>
    <mergeCell ref="AH43:AI43"/>
    <mergeCell ref="AJ43:AK43"/>
    <mergeCell ref="AH41:AI42"/>
    <mergeCell ref="AJ41:AK42"/>
    <mergeCell ref="AL41:AM42"/>
    <mergeCell ref="AN41:AO42"/>
    <mergeCell ref="BD41:BD42"/>
    <mergeCell ref="BE41:BE42"/>
    <mergeCell ref="A41:C41"/>
    <mergeCell ref="D41:E41"/>
    <mergeCell ref="F41:AA41"/>
    <mergeCell ref="AB41:AC42"/>
    <mergeCell ref="AD41:AE42"/>
    <mergeCell ref="AF41:AG42"/>
    <mergeCell ref="AL37:AM37"/>
    <mergeCell ref="AN37:AO37"/>
    <mergeCell ref="BF37:BI37"/>
    <mergeCell ref="A38:C38"/>
    <mergeCell ref="D38:E38"/>
    <mergeCell ref="F38:AA38"/>
    <mergeCell ref="AB38:AC40"/>
    <mergeCell ref="AD38:AE40"/>
    <mergeCell ref="AF38:AG40"/>
    <mergeCell ref="AH38:AI40"/>
    <mergeCell ref="A37:AA37"/>
    <mergeCell ref="AB37:AC37"/>
    <mergeCell ref="AD37:AE37"/>
    <mergeCell ref="AF37:AG37"/>
    <mergeCell ref="AH37:AI37"/>
    <mergeCell ref="AJ37:AK37"/>
    <mergeCell ref="AJ38:AK40"/>
    <mergeCell ref="AL38:AM40"/>
    <mergeCell ref="AN38:AO40"/>
    <mergeCell ref="BF38:BI40"/>
    <mergeCell ref="A39:C39"/>
    <mergeCell ref="D39:E39"/>
    <mergeCell ref="F39:AA39"/>
    <mergeCell ref="A40:C40"/>
    <mergeCell ref="AF36:AG36"/>
    <mergeCell ref="AH36:AI36"/>
    <mergeCell ref="AJ36:AK36"/>
    <mergeCell ref="AL36:AM36"/>
    <mergeCell ref="AN36:AO36"/>
    <mergeCell ref="BF36:BI36"/>
    <mergeCell ref="AH35:AI35"/>
    <mergeCell ref="AJ35:AK35"/>
    <mergeCell ref="AL35:AM35"/>
    <mergeCell ref="AN35:AO35"/>
    <mergeCell ref="BF35:BI35"/>
    <mergeCell ref="AF35:AG35"/>
    <mergeCell ref="A36:C36"/>
    <mergeCell ref="D36:E36"/>
    <mergeCell ref="F36:AA36"/>
    <mergeCell ref="AB36:AC36"/>
    <mergeCell ref="AD36:AE36"/>
    <mergeCell ref="A35:C35"/>
    <mergeCell ref="D35:E35"/>
    <mergeCell ref="F35:AA35"/>
    <mergeCell ref="AB35:AC35"/>
    <mergeCell ref="AD35:AE35"/>
    <mergeCell ref="AF34:AG34"/>
    <mergeCell ref="AH34:AI34"/>
    <mergeCell ref="AJ34:AK34"/>
    <mergeCell ref="AL34:AM34"/>
    <mergeCell ref="AN34:AO34"/>
    <mergeCell ref="BF34:BI34"/>
    <mergeCell ref="AH33:AI33"/>
    <mergeCell ref="AJ33:AK33"/>
    <mergeCell ref="AL33:AM33"/>
    <mergeCell ref="AN33:AO33"/>
    <mergeCell ref="BF33:BI33"/>
    <mergeCell ref="AF33:AG33"/>
    <mergeCell ref="A34:C34"/>
    <mergeCell ref="D34:E34"/>
    <mergeCell ref="F34:AA34"/>
    <mergeCell ref="AB34:AC34"/>
    <mergeCell ref="AD34:AE34"/>
    <mergeCell ref="A33:C33"/>
    <mergeCell ref="D33:E33"/>
    <mergeCell ref="F33:AA33"/>
    <mergeCell ref="AB33:AC33"/>
    <mergeCell ref="AD33:AE33"/>
    <mergeCell ref="AF32:AG32"/>
    <mergeCell ref="AH32:AI32"/>
    <mergeCell ref="AJ32:AK32"/>
    <mergeCell ref="AL32:AM32"/>
    <mergeCell ref="AN32:AO32"/>
    <mergeCell ref="BF32:BI32"/>
    <mergeCell ref="AH31:AI31"/>
    <mergeCell ref="AJ31:AK31"/>
    <mergeCell ref="AL31:AM31"/>
    <mergeCell ref="AN31:AO31"/>
    <mergeCell ref="BF31:BI31"/>
    <mergeCell ref="AF31:AG31"/>
    <mergeCell ref="A32:C32"/>
    <mergeCell ref="D32:E32"/>
    <mergeCell ref="F32:AA32"/>
    <mergeCell ref="AB32:AC32"/>
    <mergeCell ref="AD32:AE32"/>
    <mergeCell ref="A31:C31"/>
    <mergeCell ref="D31:E31"/>
    <mergeCell ref="F31:AA31"/>
    <mergeCell ref="AB31:AC31"/>
    <mergeCell ref="AD31:AE31"/>
    <mergeCell ref="AJ30:AK30"/>
    <mergeCell ref="AL30:AM30"/>
    <mergeCell ref="AN30:AO30"/>
    <mergeCell ref="BF30:BI30"/>
    <mergeCell ref="AH29:AI29"/>
    <mergeCell ref="AJ29:AK29"/>
    <mergeCell ref="AL29:AM29"/>
    <mergeCell ref="AN29:AO29"/>
    <mergeCell ref="BF29:BI29"/>
    <mergeCell ref="AJ28:AK28"/>
    <mergeCell ref="AL28:AM28"/>
    <mergeCell ref="AN28:AO28"/>
    <mergeCell ref="BF28:BI28"/>
    <mergeCell ref="A29:C29"/>
    <mergeCell ref="D29:E29"/>
    <mergeCell ref="F29:AA29"/>
    <mergeCell ref="AB29:AC29"/>
    <mergeCell ref="AD29:AE29"/>
    <mergeCell ref="AF29:AG29"/>
    <mergeCell ref="A28:C28"/>
    <mergeCell ref="D28:E28"/>
    <mergeCell ref="F28:AA28"/>
    <mergeCell ref="AB28:AC28"/>
    <mergeCell ref="AD28:AE28"/>
    <mergeCell ref="AF28:AG28"/>
    <mergeCell ref="AH28:AI28"/>
    <mergeCell ref="A30:C30"/>
    <mergeCell ref="D30:E30"/>
    <mergeCell ref="F30:AA30"/>
    <mergeCell ref="AB30:AC30"/>
    <mergeCell ref="AD30:AE30"/>
    <mergeCell ref="AF30:AG30"/>
    <mergeCell ref="AH30:AI30"/>
    <mergeCell ref="AN26:AO26"/>
    <mergeCell ref="BF26:BI26"/>
    <mergeCell ref="A27:C27"/>
    <mergeCell ref="D27:E27"/>
    <mergeCell ref="F27:AA27"/>
    <mergeCell ref="AB27:AC27"/>
    <mergeCell ref="AD27:AE27"/>
    <mergeCell ref="AF27:AG27"/>
    <mergeCell ref="AH27:AI27"/>
    <mergeCell ref="AJ27:AK27"/>
    <mergeCell ref="AL27:AM27"/>
    <mergeCell ref="AN27:AO27"/>
    <mergeCell ref="BF27:BI27"/>
    <mergeCell ref="A26:C26"/>
    <mergeCell ref="D26:E26"/>
    <mergeCell ref="F26:AA26"/>
    <mergeCell ref="AB26:AC26"/>
    <mergeCell ref="AD26:AE26"/>
    <mergeCell ref="AF26:AG26"/>
    <mergeCell ref="AH26:AI26"/>
    <mergeCell ref="AJ26:AK26"/>
    <mergeCell ref="AL26:AM26"/>
    <mergeCell ref="A25:AA25"/>
    <mergeCell ref="AB25:AC25"/>
    <mergeCell ref="AD25:AE25"/>
    <mergeCell ref="AF25:AG25"/>
    <mergeCell ref="AH25:AI25"/>
    <mergeCell ref="AJ25:AK25"/>
    <mergeCell ref="AL25:AM25"/>
    <mergeCell ref="AN25:AO25"/>
    <mergeCell ref="BF25:BI25"/>
    <mergeCell ref="A24:AA24"/>
    <mergeCell ref="AB24:AC24"/>
    <mergeCell ref="AD24:AE24"/>
    <mergeCell ref="AF24:AG24"/>
    <mergeCell ref="AH24:AI24"/>
    <mergeCell ref="AJ24:AK24"/>
    <mergeCell ref="AL24:AM24"/>
    <mergeCell ref="AN24:AO24"/>
    <mergeCell ref="BF24:BI24"/>
    <mergeCell ref="BF21:BI23"/>
    <mergeCell ref="AP22:AQ22"/>
    <mergeCell ref="AR22:AS22"/>
    <mergeCell ref="AT22:AU22"/>
    <mergeCell ref="AV22:AW22"/>
    <mergeCell ref="AX22:AY22"/>
    <mergeCell ref="AZ22:BA22"/>
    <mergeCell ref="BB22:BC22"/>
    <mergeCell ref="BD22:BE22"/>
    <mergeCell ref="AZ19:BA19"/>
    <mergeCell ref="A21:C23"/>
    <mergeCell ref="D21:E23"/>
    <mergeCell ref="F21:AA23"/>
    <mergeCell ref="AB21:AC23"/>
    <mergeCell ref="AD21:AO22"/>
    <mergeCell ref="AP21:BE21"/>
    <mergeCell ref="AD23:AE23"/>
    <mergeCell ref="AF23:AG23"/>
    <mergeCell ref="AH23:AI23"/>
    <mergeCell ref="O19:P19"/>
    <mergeCell ref="U19:V19"/>
    <mergeCell ref="AA19:AB19"/>
    <mergeCell ref="AG19:AH19"/>
    <mergeCell ref="AM19:AN19"/>
    <mergeCell ref="AS19:AT19"/>
    <mergeCell ref="AJ23:AK23"/>
    <mergeCell ref="AL23:AM23"/>
    <mergeCell ref="AN23:AO23"/>
    <mergeCell ref="B18:G18"/>
    <mergeCell ref="I18:L18"/>
    <mergeCell ref="N18:Q18"/>
    <mergeCell ref="T18:W18"/>
    <mergeCell ref="AF18:AJ18"/>
    <mergeCell ref="AL18:AP18"/>
    <mergeCell ref="BD9:BD11"/>
    <mergeCell ref="BE9:BE11"/>
    <mergeCell ref="BF9:BF11"/>
    <mergeCell ref="X9:Z9"/>
    <mergeCell ref="AA9:AA11"/>
    <mergeCell ref="AB9:AE9"/>
    <mergeCell ref="AF9:AI9"/>
    <mergeCell ref="AJ9:AM9"/>
    <mergeCell ref="AN9:AN11"/>
    <mergeCell ref="AU8:BI8"/>
    <mergeCell ref="A9:A11"/>
    <mergeCell ref="B9:E9"/>
    <mergeCell ref="F9:I9"/>
    <mergeCell ref="J9:J11"/>
    <mergeCell ref="K9:M9"/>
    <mergeCell ref="N9:N11"/>
    <mergeCell ref="O9:R9"/>
    <mergeCell ref="S9:V9"/>
    <mergeCell ref="W9:W11"/>
    <mergeCell ref="BG9:BG11"/>
    <mergeCell ref="BH9:BH11"/>
    <mergeCell ref="BI9:BI11"/>
    <mergeCell ref="AO9:AR9"/>
    <mergeCell ref="AS9:AV9"/>
    <mergeCell ref="AW9:AW11"/>
    <mergeCell ref="AX9:BA9"/>
    <mergeCell ref="BB9:BB11"/>
    <mergeCell ref="BC9:BC11"/>
    <mergeCell ref="A5:L5"/>
    <mergeCell ref="AU5:BI5"/>
    <mergeCell ref="AU6:BI6"/>
    <mergeCell ref="A7:O7"/>
    <mergeCell ref="U7:AO7"/>
    <mergeCell ref="AU7:BI7"/>
    <mergeCell ref="B1:BH1"/>
    <mergeCell ref="AT2:BI2"/>
    <mergeCell ref="V3:AJ3"/>
    <mergeCell ref="A4:O4"/>
    <mergeCell ref="V4:AJ4"/>
    <mergeCell ref="AU4:BI4"/>
  </mergeCells>
  <printOptions horizontalCentered="1"/>
  <pageMargins left="0.2" right="0" top="0" bottom="0" header="0" footer="0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Մանկ.</vt:lpstr>
      <vt:lpstr>Ընդհ.</vt:lpstr>
    </vt:vector>
  </TitlesOfParts>
  <Company>Grizli777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2019-05-31T11:32:37Z</cp:lastPrinted>
  <dcterms:created xsi:type="dcterms:W3CDTF">2016-01-11T05:54:48Z</dcterms:created>
  <dcterms:modified xsi:type="dcterms:W3CDTF">2021-05-18T07:52:22Z</dcterms:modified>
</cp:coreProperties>
</file>