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955" yWindow="240" windowWidth="11685" windowHeight="11520"/>
  </bookViews>
  <sheets>
    <sheet name="Ընդհ." sheetId="4" r:id="rId1"/>
    <sheet name="Лист1" sheetId="5" r:id="rId2"/>
  </sheets>
  <calcPr calcId="145621"/>
</workbook>
</file>

<file path=xl/calcChain.xml><?xml version="1.0" encoding="utf-8"?>
<calcChain xmlns="http://schemas.openxmlformats.org/spreadsheetml/2006/main">
  <c r="BG16" i="4" l="1"/>
  <c r="BE16" i="4"/>
  <c r="BD16" i="4"/>
  <c r="BC16" i="4"/>
  <c r="BB16" i="4"/>
  <c r="BH15" i="4"/>
  <c r="BH14" i="4"/>
  <c r="BH13" i="4"/>
  <c r="BH12" i="4"/>
  <c r="AH120" i="4"/>
  <c r="AJ120" i="4"/>
  <c r="AL120" i="4"/>
  <c r="AN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H16" i="4" l="1"/>
  <c r="AQ120" i="4"/>
  <c r="AP120" i="4"/>
  <c r="AB120" i="4"/>
  <c r="AD94" i="4"/>
  <c r="AF94" i="4"/>
  <c r="AH94" i="4"/>
  <c r="AJ94" i="4"/>
  <c r="AL94" i="4"/>
  <c r="AN94" i="4"/>
  <c r="AB94" i="4"/>
  <c r="AQ47" i="4"/>
  <c r="AR47" i="4"/>
  <c r="AS47" i="4"/>
  <c r="AT47" i="4"/>
  <c r="AU47" i="4"/>
  <c r="AV47" i="4"/>
  <c r="AW47" i="4"/>
  <c r="AZ47" i="4"/>
  <c r="BA47" i="4"/>
  <c r="BB47" i="4"/>
  <c r="BC47" i="4"/>
  <c r="BD47" i="4"/>
  <c r="AP47" i="4"/>
  <c r="AH47" i="4"/>
  <c r="AJ47" i="4"/>
  <c r="AL47" i="4"/>
  <c r="AN47" i="4"/>
  <c r="AB47" i="4"/>
  <c r="AQ48" i="4"/>
  <c r="AR48" i="4"/>
  <c r="AS48" i="4"/>
  <c r="AT48" i="4"/>
  <c r="AU48" i="4"/>
  <c r="AV48" i="4"/>
  <c r="AW48" i="4"/>
  <c r="AZ48" i="4"/>
  <c r="BA48" i="4"/>
  <c r="BB48" i="4"/>
  <c r="BC48" i="4"/>
  <c r="BD48" i="4"/>
  <c r="BE48" i="4"/>
  <c r="AP48" i="4"/>
  <c r="AH23" i="4" l="1"/>
  <c r="AD80" i="4" l="1"/>
  <c r="AD88" i="4"/>
  <c r="AD8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AD66" i="4"/>
  <c r="AD75" i="4"/>
  <c r="AF67" i="4"/>
  <c r="AD65" i="4"/>
  <c r="AD64" i="4"/>
  <c r="AD60" i="4"/>
  <c r="AD61" i="4"/>
  <c r="AD55" i="4"/>
  <c r="AD50" i="4"/>
  <c r="AD59" i="4"/>
  <c r="AD51" i="4"/>
  <c r="AY47" i="4" l="1"/>
  <c r="AY48" i="4"/>
  <c r="AX47" i="4"/>
  <c r="AX48" i="4"/>
  <c r="AD67" i="4"/>
  <c r="AF47" i="4"/>
  <c r="AD47" i="4"/>
  <c r="AF115" i="4"/>
  <c r="AD115" i="4" s="1"/>
  <c r="AF114" i="4"/>
  <c r="AD31" i="4"/>
  <c r="AD30" i="4"/>
  <c r="AF120" i="4" l="1"/>
  <c r="AD114" i="4"/>
  <c r="BE47" i="4"/>
  <c r="AV23" i="4" l="1"/>
  <c r="AW23" i="4"/>
  <c r="AP23" i="4"/>
  <c r="AJ24" i="4"/>
  <c r="AJ23" i="4" s="1"/>
  <c r="AL24" i="4"/>
  <c r="AL23" i="4" s="1"/>
  <c r="AN24" i="4"/>
  <c r="AN23" i="4" s="1"/>
  <c r="AB24" i="4"/>
  <c r="AB23" i="4" s="1"/>
  <c r="AD39" i="4" l="1"/>
  <c r="BE23" i="4" l="1"/>
  <c r="BD23" i="4"/>
  <c r="BC23" i="4"/>
  <c r="BB23" i="4"/>
  <c r="BA23" i="4"/>
  <c r="AZ23" i="4"/>
  <c r="AU23" i="4"/>
  <c r="AT23" i="4"/>
  <c r="AD26" i="4" l="1"/>
  <c r="AD27" i="4"/>
  <c r="AD36" i="4"/>
  <c r="AD29" i="4"/>
  <c r="AD28" i="4"/>
  <c r="AD43" i="4"/>
  <c r="AD25" i="4"/>
  <c r="AF24" i="4"/>
  <c r="AF23" i="4" s="1"/>
  <c r="AD120" i="4" l="1"/>
  <c r="AD24" i="4"/>
  <c r="AD23" i="4" s="1"/>
</calcChain>
</file>

<file path=xl/sharedStrings.xml><?xml version="1.0" encoding="utf-8"?>
<sst xmlns="http://schemas.openxmlformats.org/spreadsheetml/2006/main" count="524" uniqueCount="262">
  <si>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</si>
  <si>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</si>
  <si>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</si>
  <si>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</si>
  <si>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</si>
  <si>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</si>
  <si>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</si>
  <si>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</si>
  <si>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</si>
  <si>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</si>
  <si>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</si>
  <si>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</si>
  <si>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Պարտադիր դասընթացներ</t>
  </si>
  <si>
    <t>ստ.</t>
  </si>
  <si>
    <t>քնն.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</si>
  <si>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</si>
  <si>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</si>
  <si>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</si>
  <si>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</si>
  <si>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</si>
  <si>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Էկոլոգիայի և բնապահպանության հիմունքներ</t>
  </si>
  <si>
    <t>ԲԱԿԱԼԱՎՐԻԱՏԻ ՈՒՍՈՒՄՆԱԿԱՆ ՊԼԱՆ</t>
  </si>
  <si>
    <t>Արցախի պետական համալսարան</t>
  </si>
  <si>
    <t>Կուրս</t>
  </si>
  <si>
    <t>Սեպտեմբեր</t>
  </si>
  <si>
    <t>Հոկտեմբեր</t>
  </si>
  <si>
    <t>Նոյեմբեր</t>
  </si>
  <si>
    <t>Դեկտեմբեր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</si>
  <si>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</si>
  <si>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</si>
  <si>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</si>
  <si>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</si>
  <si>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</si>
  <si>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</si>
  <si>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</si>
  <si>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</si>
  <si>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</si>
  <si>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</si>
  <si>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</si>
  <si>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</si>
  <si>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</si>
  <si>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</si>
  <si>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</si>
  <si>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</si>
  <si>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</si>
  <si>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</si>
  <si>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</si>
  <si>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</si>
  <si>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</si>
  <si>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</si>
  <si>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</si>
  <si>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</si>
  <si>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</si>
  <si>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</si>
  <si>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</si>
  <si>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</si>
  <si>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</si>
  <si>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</si>
  <si>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</si>
  <si>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Լս.</t>
  </si>
  <si>
    <t>B90</t>
  </si>
  <si>
    <t>առ.եզր.գն.</t>
  </si>
  <si>
    <t>եզր.գն.</t>
  </si>
  <si>
    <t>Ը Ն Դ Ա Մ Ե Ն Ը</t>
  </si>
  <si>
    <t xml:space="preserve">Փիլիսոփայության հիմունքներ </t>
  </si>
  <si>
    <t>Տես. ուսուց.</t>
  </si>
  <si>
    <t>0518</t>
  </si>
  <si>
    <t>0310</t>
  </si>
  <si>
    <t>0311</t>
  </si>
  <si>
    <t>0105</t>
  </si>
  <si>
    <t>B11</t>
  </si>
  <si>
    <t>B91</t>
  </si>
  <si>
    <t>B98</t>
  </si>
  <si>
    <t>B46</t>
  </si>
  <si>
    <t>B47</t>
  </si>
  <si>
    <t>B74</t>
  </si>
  <si>
    <t>B01</t>
  </si>
  <si>
    <t>B02</t>
  </si>
  <si>
    <t>B10</t>
  </si>
  <si>
    <t>B03</t>
  </si>
  <si>
    <t>B40</t>
  </si>
  <si>
    <t>B38</t>
  </si>
  <si>
    <t>0208</t>
  </si>
  <si>
    <t>ԿՐԹԱԿԱՆ ԱՅԼ ՄՈԴՈՒԼՆԵՐ</t>
  </si>
  <si>
    <r>
      <t xml:space="preserve">Ուսուցման ժամկետը`   </t>
    </r>
    <r>
      <rPr>
        <b/>
        <sz val="11"/>
        <rFont val="Sylfaen"/>
        <family val="1"/>
        <charset val="204"/>
      </rPr>
      <t>4 տարի</t>
    </r>
  </si>
  <si>
    <t>Տնտեսագիտության ներածություն</t>
  </si>
  <si>
    <t>B167</t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</si>
  <si>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</si>
  <si>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</si>
  <si>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</si>
  <si>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</si>
  <si>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</si>
  <si>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</si>
  <si>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</si>
  <si>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</si>
  <si>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</si>
  <si>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>B76</t>
  </si>
  <si>
    <t>B107</t>
  </si>
  <si>
    <r>
      <t xml:space="preserve">Ուսուցման ձևը`   </t>
    </r>
    <r>
      <rPr>
        <b/>
        <sz val="11"/>
        <rFont val="Calibri"/>
        <family val="2"/>
        <scheme val="minor"/>
      </rPr>
      <t>Առկա</t>
    </r>
  </si>
  <si>
    <t>Հայոց լեզու և խոսքի մշակույթ 1</t>
  </si>
  <si>
    <t>Հայոց լեզու և խոսքի մշակույթ 2</t>
  </si>
  <si>
    <t>Իրավունքի հիմունքներ</t>
  </si>
  <si>
    <t>Անգլերեն  լեզուն մասնագիտական ոլորտում</t>
  </si>
  <si>
    <t>Արտակարգ իրավիճակներում առաջին բուժ.օգնություն</t>
  </si>
  <si>
    <t>Մշակութաբանության հիմունքներ</t>
  </si>
  <si>
    <t>Գործարարության հիմունքներ</t>
  </si>
  <si>
    <t>Բարոյագիտության հիմունքներ</t>
  </si>
  <si>
    <t>Տրամաբանության հիմունքներ</t>
  </si>
  <si>
    <t>Բնագիտության ժամանակակից հայեցակարգեր</t>
  </si>
  <si>
    <t xml:space="preserve"> ՄԱՍՆԱԳԻՏԱԿԱՆ ԿՐԹԱՄԱՍ</t>
  </si>
  <si>
    <t xml:space="preserve">                 Պարտադիր դասընթացներ</t>
  </si>
  <si>
    <t>Տար.ստ.</t>
  </si>
  <si>
    <t>Զբոսաշրջության ներածություն</t>
  </si>
  <si>
    <t>0413</t>
  </si>
  <si>
    <t>Գործարար շփումների հոգեբանություն</t>
  </si>
  <si>
    <t>0106</t>
  </si>
  <si>
    <t>B43</t>
  </si>
  <si>
    <t>Տնտեսական աշխարհագրություն</t>
  </si>
  <si>
    <t>B26</t>
  </si>
  <si>
    <t>Ազգագրության հիմունքներ</t>
  </si>
  <si>
    <t>Սերվիսային գործունեություն</t>
  </si>
  <si>
    <t>Զբոսաշրջության սոցիալ-տնտեսական վիճակագրություն</t>
  </si>
  <si>
    <t>Զբոսաշրջության երկրագրություն</t>
  </si>
  <si>
    <t>B25</t>
  </si>
  <si>
    <t>Զբոսաջրջության հնագիտության  հիմունքներ</t>
  </si>
  <si>
    <t>B32</t>
  </si>
  <si>
    <t>Համաշխարհային  քաղաքակրթությունների պատմություն</t>
  </si>
  <si>
    <t>Տուրիզմի ինդուստրիան</t>
  </si>
  <si>
    <t>B36</t>
  </si>
  <si>
    <t>Համաշխարհային մշակույթ և արվեստ</t>
  </si>
  <si>
    <t>Զբոսաշրջության ռեկրեացիոն  նախագծում</t>
  </si>
  <si>
    <t>Օտար լեզու 1</t>
  </si>
  <si>
    <t>Օտար լեզու 2</t>
  </si>
  <si>
    <t>Օտար լեզու 3</t>
  </si>
  <si>
    <t>Օտար լեզու 4</t>
  </si>
  <si>
    <t>Օտար լեզու 5</t>
  </si>
  <si>
    <t>Օտար լեզու 6</t>
  </si>
  <si>
    <t>Մարդը և նրա պահանջմունքները</t>
  </si>
  <si>
    <t>Միկրոտնտեսագիտություն</t>
  </si>
  <si>
    <t>0103</t>
  </si>
  <si>
    <t>B119</t>
  </si>
  <si>
    <t>Հյուրընկալության հիմունքներ</t>
  </si>
  <si>
    <t>Ձեռնարկության էկոնոմիկա</t>
  </si>
  <si>
    <t>Զբոսաշրջության էկոնոմիկա</t>
  </si>
  <si>
    <t>Տրանսպորտային ապահովումը  զբոսաշրջությունում</t>
  </si>
  <si>
    <t>Մակրոտնտեսագիտություն</t>
  </si>
  <si>
    <t>Մենեջմենթը   զբոսաշրջության  ինդուստրիայում</t>
  </si>
  <si>
    <t>Հյուրանոցային և ռեստորանային բիզնես</t>
  </si>
  <si>
    <t>Մարքեթինգի հիմունքներ</t>
  </si>
  <si>
    <t>Մարքեթինգը  զբոսաշրջության  ինդուստրիայում</t>
  </si>
  <si>
    <t>Մարդկային ռեսուրսների կառավարում</t>
  </si>
  <si>
    <t>Ծառայության ոլորտի հաշվապահական հաշվառում</t>
  </si>
  <si>
    <t>B71</t>
  </si>
  <si>
    <t>Զբոսաշրջության ստանդարտիզացում, որակավորում, արտոնագրում</t>
  </si>
  <si>
    <t>Ապահովագրությունը  զբոսաշրջությունում</t>
  </si>
  <si>
    <t>Էքսկուրսիոն ծառայությունների տեխնոլոգիա  և կազմակերպում</t>
  </si>
  <si>
    <t xml:space="preserve">Միջազգային զբոսաշրջություն </t>
  </si>
  <si>
    <t>Ինովացիան զբոսաշրջությունում</t>
  </si>
  <si>
    <t>Տուրօպերատորի և տուրգործակալի գործունեության տեխնոլոգիա և կազմակերպում</t>
  </si>
  <si>
    <t>Զբոսաշրջության ոլորտի  պետական կարգավորում</t>
  </si>
  <si>
    <t>Անձնակազմի կառավարումը զբոսաշրջությունում</t>
  </si>
  <si>
    <t>Աշխարհի զբոսաշրջային շրջաններ</t>
  </si>
  <si>
    <t>Միջազգային բիզնեսի հիմունքներ</t>
  </si>
  <si>
    <t>Սպառման տեխնոլոգիա</t>
  </si>
  <si>
    <t>Արվեստի և մշակույթի համաշխարհային զբոսաշրջային օբյեկտներ</t>
  </si>
  <si>
    <t>Վիզայի գրանցման ապահովումը զբոսաշրջությունում</t>
  </si>
  <si>
    <t>Հասարակության հետ կապը զբոսաշրջությունում</t>
  </si>
  <si>
    <t>Թանգարանային  զբոսաշրջություն</t>
  </si>
  <si>
    <t>Կուրսային աշխատանք 1 /Զբոսաշրջության տնտեսագիտություն և կառավարում/</t>
  </si>
  <si>
    <t>Գովազդը  զբոսաշրջությունում</t>
  </si>
  <si>
    <t>B12</t>
  </si>
  <si>
    <t>B08</t>
  </si>
  <si>
    <t>B31</t>
  </si>
  <si>
    <t>B99</t>
  </si>
  <si>
    <t>B33</t>
  </si>
  <si>
    <t>B35</t>
  </si>
  <si>
    <t>B37</t>
  </si>
  <si>
    <t>B20</t>
  </si>
  <si>
    <t>B13</t>
  </si>
  <si>
    <t>B112</t>
  </si>
  <si>
    <t>B110</t>
  </si>
  <si>
    <t>B101</t>
  </si>
  <si>
    <t>B114</t>
  </si>
  <si>
    <t>B122</t>
  </si>
  <si>
    <t>B121</t>
  </si>
  <si>
    <t>B115</t>
  </si>
  <si>
    <t>Ռազմագիտության հիմունքներ</t>
  </si>
  <si>
    <t>B104</t>
  </si>
  <si>
    <t>B222</t>
  </si>
  <si>
    <t>B105</t>
  </si>
  <si>
    <t>B23</t>
  </si>
  <si>
    <t>B64</t>
  </si>
  <si>
    <t>B108</t>
  </si>
  <si>
    <t>B109</t>
  </si>
  <si>
    <t>B102</t>
  </si>
  <si>
    <t>Պրոֆեսիոնալ էթիկա</t>
  </si>
  <si>
    <t>B14</t>
  </si>
  <si>
    <t>B15</t>
  </si>
  <si>
    <t>B16</t>
  </si>
  <si>
    <t>B231</t>
  </si>
  <si>
    <t>B113</t>
  </si>
  <si>
    <t>B229</t>
  </si>
  <si>
    <t>B226</t>
  </si>
  <si>
    <t>B17</t>
  </si>
  <si>
    <t>B18</t>
  </si>
  <si>
    <t>Համաշխարհային տնտեսագիտություն</t>
  </si>
  <si>
    <t>0516</t>
  </si>
  <si>
    <t>0309</t>
  </si>
  <si>
    <t>0517</t>
  </si>
  <si>
    <t>0414</t>
  </si>
  <si>
    <t>0207</t>
  </si>
  <si>
    <t>ԸՆԴՀԱՆՈՒՐ ԿՐԹԱԿԱՆ ԿԱՌՈՒՑԱՄԱՍ</t>
  </si>
  <si>
    <r>
      <rPr>
        <sz val="11"/>
        <rFont val="Sylfaen"/>
        <family val="1"/>
        <charset val="204"/>
      </rPr>
      <t>Մասնագիտություն`</t>
    </r>
    <r>
      <rPr>
        <b/>
        <sz val="11"/>
        <rFont val="Sylfaen"/>
        <family val="1"/>
        <charset val="204"/>
      </rPr>
      <t xml:space="preserve"> Զբոսաշրջություն  101501.00.6</t>
    </r>
  </si>
  <si>
    <r>
      <rPr>
        <sz val="11"/>
        <rFont val="Sylfaen"/>
        <family val="1"/>
        <charset val="204"/>
      </rPr>
      <t>Կրթական ծրագիր`</t>
    </r>
    <r>
      <rPr>
        <b/>
        <sz val="11"/>
        <rFont val="Sylfaen"/>
        <family val="1"/>
        <charset val="204"/>
      </rPr>
      <t xml:space="preserve">  Զբոսաշրջություն  101501.01.6</t>
    </r>
  </si>
  <si>
    <t>Շնորհվող աստիճանը`</t>
  </si>
  <si>
    <t xml:space="preserve">զբոսաշրջության  բակալավր </t>
  </si>
  <si>
    <t xml:space="preserve">             Ուսումնական գործընթացի ժամանակացույց</t>
  </si>
  <si>
    <t>B92</t>
  </si>
  <si>
    <t>B09</t>
  </si>
  <si>
    <t>0102</t>
  </si>
  <si>
    <t>B72</t>
  </si>
  <si>
    <t>B73</t>
  </si>
  <si>
    <t>Բնաօգտագործման հիմունքներ</t>
  </si>
  <si>
    <t>B44</t>
  </si>
  <si>
    <t>B93</t>
  </si>
  <si>
    <t>B94</t>
  </si>
  <si>
    <t>B95</t>
  </si>
  <si>
    <t>B96</t>
  </si>
  <si>
    <t>B97</t>
  </si>
  <si>
    <t>B30</t>
  </si>
  <si>
    <t>B62</t>
  </si>
  <si>
    <t>B29</t>
  </si>
  <si>
    <t>B63</t>
  </si>
  <si>
    <t>Քաղաքացիական պաշտպանության հիմունքներ</t>
  </si>
  <si>
    <t>Ամփոփիչ ատեստավորում</t>
  </si>
  <si>
    <t>Կուրսային աշխատանք 2 / Մարքեթինգ, Գովազդ,                                         PR զբոսաշրջությունում/</t>
  </si>
  <si>
    <t>Համաշխարհային կրոններ</t>
  </si>
  <si>
    <t>Б35</t>
  </si>
  <si>
    <t>B07</t>
  </si>
  <si>
    <t>B51</t>
  </si>
  <si>
    <t>Հաստատում եմ `</t>
  </si>
  <si>
    <t xml:space="preserve">                             ստորագրություն</t>
  </si>
  <si>
    <t>Ռեկտոր___________________________</t>
  </si>
  <si>
    <t>2020-2024</t>
  </si>
  <si>
    <r>
      <t xml:space="preserve">         ''_</t>
    </r>
    <r>
      <rPr>
        <sz val="10"/>
        <rFont val="Sylfaen"/>
        <family val="1"/>
        <charset val="204"/>
      </rPr>
      <t>_''_օգոստոսի_ 2020թ.</t>
    </r>
  </si>
  <si>
    <t>Փորձուսուցում  մասնագիտական (արտադրական)</t>
  </si>
  <si>
    <t>Փորձուսուցում  մասնագիտական (ուսումնական)</t>
  </si>
  <si>
    <t>Տեղեկատվական տեխնոլոգիաների կիրառման հիմունքներ</t>
  </si>
  <si>
    <t>Քաղաքագիտություն հիմունքներ</t>
  </si>
  <si>
    <t>Հասարակական սննդի կազմակերպումը զբոսաշրջության և հյուրանոցային ինդուստրիայում</t>
  </si>
  <si>
    <t>Ինտերնետ-տեխնոլոգիաները զբոսաշրջությունում</t>
  </si>
  <si>
    <t>Ռուսերեն 1</t>
  </si>
  <si>
    <t>Ռուսերեն 2</t>
  </si>
  <si>
    <t>Կենսագործունեության անվտանգություն, զբոսաշրջության անվտանգության ապահովում</t>
  </si>
  <si>
    <t>Զբոսաշրջության հիմնական և յուրահատուկ ձևեր</t>
  </si>
  <si>
    <t>Անջարժ գույքի կառավարում</t>
  </si>
  <si>
    <t>Տուրիստական և հյուրանոցային գործունեության կազմակերպում</t>
  </si>
  <si>
    <t>Զբոսաշրջության և հյուընկալության պատմություն</t>
  </si>
  <si>
    <t>Տուրիստական  ձևականությունները և անվտանգությունը զբոսաշրջությունում</t>
  </si>
  <si>
    <t>Բիզնեսի կազմակերպում և կառավարում</t>
  </si>
  <si>
    <t>ՀՀ և ԱՀ բնական և պատմաճարտարագիտական հուշարձաններ</t>
  </si>
  <si>
    <t>Միջազգային զբոսաշրջության կազմակերպում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</si>
</sst>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8"/>
      <name val="Sylfaen"/>
      <family val="1"/>
      <charset val="204"/>
    </font>
    <font>
      <sz val="11"/>
      <name val="Calibri"/>
      <family val="2"/>
      <scheme val="minor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sz val="14"/>
      <name val="Sylfaen"/>
      <family val="1"/>
      <charset val="204"/>
    </font>
    <font>
      <b/>
      <sz val="12"/>
      <name val="Sylfaen"/>
      <family val="1"/>
      <charset val="204"/>
    </font>
    <font>
      <sz val="8"/>
      <name val="Calibri"/>
      <family val="2"/>
      <charset val="204"/>
      <scheme val="minor"/>
    </font>
    <font>
      <sz val="10"/>
      <name val="Sylfaen"/>
      <family val="1"/>
      <charset val="204"/>
    </font>
    <font>
      <b/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i/>
      <u/>
      <sz val="10"/>
      <name val="Sylfaen"/>
      <family val="1"/>
      <charset val="204"/>
    </font>
    <font>
      <b/>
      <sz val="9"/>
      <name val="Sylfaen"/>
      <family val="1"/>
      <charset val="204"/>
    </font>
    <font>
      <b/>
      <sz val="10"/>
      <name val="Sylfaen"/>
      <family val="1"/>
      <charset val="204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9"/>
      <name val="Sylfaen"/>
      <family val="1"/>
      <charset val="204"/>
    </font>
    <font>
      <sz val="10"/>
      <name val="Calibri"/>
      <family val="2"/>
      <charset val="204"/>
      <scheme val="minor"/>
    </font>
    <font>
      <sz val="9"/>
      <color rgb="FFFF0000"/>
      <name val="Sylfaen"/>
      <family val="1"/>
      <charset val="204"/>
    </font>
    <font>
      <sz val="8"/>
      <color rgb="FFFF0000"/>
      <name val="Sylfaen"/>
      <family val="1"/>
      <charset val="204"/>
    </font>
    <font>
      <sz val="11"/>
      <color rgb="FFFF0000"/>
      <name val="Calibri"/>
      <family val="2"/>
      <scheme val="minor"/>
    </font>
    <font>
      <sz val="8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Sylfae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5">
    <xf numFmtId="0" fontId="0" fillId="0" borderId="0" xfId="0"/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right"/>
    </xf>
    <xf numFmtId="0" fontId="8" fillId="2" borderId="0" xfId="0" applyFont="1" applyFill="1" applyAlignment="1"/>
    <xf numFmtId="0" fontId="12" fillId="2" borderId="0" xfId="0" applyFont="1" applyFill="1" applyAlignment="1"/>
    <xf numFmtId="0" fontId="12" fillId="2" borderId="0" xfId="0" applyFont="1" applyFill="1" applyBorder="1" applyAlignment="1"/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textRotation="90"/>
    </xf>
    <xf numFmtId="0" fontId="15" fillId="2" borderId="0" xfId="0" applyFont="1" applyFill="1" applyBorder="1" applyAlignment="1">
      <alignment vertical="center" textRotation="90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>
      <alignment horizontal="right" vertical="center"/>
    </xf>
    <xf numFmtId="0" fontId="13" fillId="2" borderId="45" xfId="0" applyFont="1" applyFill="1" applyBorder="1" applyAlignment="1">
      <alignment horizontal="center" vertical="center" textRotation="90"/>
    </xf>
    <xf numFmtId="0" fontId="13" fillId="2" borderId="40" xfId="0" applyFont="1" applyFill="1" applyBorder="1" applyAlignment="1">
      <alignment horizontal="center" vertical="center" textRotation="90"/>
    </xf>
    <xf numFmtId="0" fontId="13" fillId="2" borderId="44" xfId="0" applyFont="1" applyFill="1" applyBorder="1" applyAlignment="1">
      <alignment horizontal="center" vertical="center" textRotation="90"/>
    </xf>
    <xf numFmtId="0" fontId="17" fillId="3" borderId="49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6" fillId="2" borderId="0" xfId="0" applyFont="1" applyFill="1"/>
    <xf numFmtId="0" fontId="24" fillId="2" borderId="0" xfId="0" applyFont="1" applyFill="1" applyBorder="1" applyAlignment="1">
      <alignment vertical="center" wrapText="1"/>
    </xf>
    <xf numFmtId="0" fontId="26" fillId="2" borderId="0" xfId="0" applyFont="1" applyFill="1" applyAlignment="1">
      <alignment vertical="center"/>
    </xf>
    <xf numFmtId="0" fontId="24" fillId="3" borderId="10" xfId="0" applyFont="1" applyFill="1" applyBorder="1" applyAlignment="1">
      <alignment horizontal="left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horizontal="center" vertical="center"/>
    </xf>
    <xf numFmtId="0" fontId="26" fillId="2" borderId="0" xfId="0" applyFont="1" applyFill="1" applyBorder="1"/>
    <xf numFmtId="0" fontId="26" fillId="2" borderId="27" xfId="0" applyFont="1" applyFill="1" applyBorder="1"/>
    <xf numFmtId="0" fontId="3" fillId="2" borderId="38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17" fillId="3" borderId="54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26" fillId="2" borderId="18" xfId="0" applyFont="1" applyFill="1" applyBorder="1"/>
    <xf numFmtId="0" fontId="26" fillId="2" borderId="1" xfId="0" applyFont="1" applyFill="1" applyBorder="1"/>
    <xf numFmtId="0" fontId="26" fillId="2" borderId="11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24" fillId="3" borderId="2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 textRotation="90"/>
    </xf>
    <xf numFmtId="0" fontId="32" fillId="0" borderId="1" xfId="0" applyFont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0" fontId="3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1" xfId="0" applyFont="1" applyBorder="1" applyAlignment="1">
      <alignment horizontal="center" vertical="center" textRotation="90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7" fillId="3" borderId="50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49" fontId="3" fillId="2" borderId="59" xfId="0" applyNumberFormat="1" applyFont="1" applyFill="1" applyBorder="1" applyAlignment="1">
      <alignment horizontal="center" vertical="center"/>
    </xf>
    <xf numFmtId="49" fontId="3" fillId="2" borderId="60" xfId="0" applyNumberFormat="1" applyFont="1" applyFill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left" vertical="center"/>
    </xf>
    <xf numFmtId="0" fontId="3" fillId="2" borderId="60" xfId="0" applyFont="1" applyFill="1" applyBorder="1" applyAlignment="1">
      <alignment horizontal="left" vertical="center"/>
    </xf>
    <xf numFmtId="0" fontId="3" fillId="2" borderId="62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7" fillId="3" borderId="54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8" fillId="3" borderId="50" xfId="0" applyFont="1" applyFill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22" fillId="3" borderId="52" xfId="0" applyFont="1" applyFill="1" applyBorder="1" applyAlignment="1">
      <alignment horizontal="center" vertical="center" wrapText="1"/>
    </xf>
    <xf numFmtId="0" fontId="22" fillId="3" borderId="54" xfId="0" applyFont="1" applyFill="1" applyBorder="1" applyAlignment="1">
      <alignment horizontal="center" vertical="center" wrapText="1"/>
    </xf>
    <xf numFmtId="0" fontId="22" fillId="3" borderId="5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8" fillId="3" borderId="47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7" fillId="3" borderId="47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textRotation="90"/>
    </xf>
    <xf numFmtId="0" fontId="27" fillId="0" borderId="3" xfId="0" applyFont="1" applyBorder="1" applyAlignment="1">
      <alignment horizontal="center" vertical="center" textRotation="90"/>
    </xf>
    <xf numFmtId="0" fontId="27" fillId="0" borderId="4" xfId="0" applyFont="1" applyBorder="1" applyAlignment="1">
      <alignment horizontal="center" vertical="center" textRotation="90"/>
    </xf>
    <xf numFmtId="0" fontId="6" fillId="2" borderId="0" xfId="0" applyFont="1" applyFill="1" applyAlignment="1">
      <alignment horizontal="center"/>
    </xf>
    <xf numFmtId="0" fontId="18" fillId="3" borderId="55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18" fillId="3" borderId="57" xfId="0" applyFont="1" applyFill="1" applyBorder="1" applyAlignment="1">
      <alignment horizontal="center" vertical="center" wrapText="1"/>
    </xf>
    <xf numFmtId="0" fontId="22" fillId="3" borderId="46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textRotation="90"/>
    </xf>
    <xf numFmtId="0" fontId="29" fillId="0" borderId="3" xfId="0" applyFont="1" applyBorder="1" applyAlignment="1">
      <alignment horizontal="center" textRotation="90"/>
    </xf>
    <xf numFmtId="0" fontId="29" fillId="0" borderId="4" xfId="0" applyFont="1" applyBorder="1" applyAlignment="1">
      <alignment horizontal="center" textRotation="90"/>
    </xf>
    <xf numFmtId="0" fontId="28" fillId="0" borderId="2" xfId="0" applyFont="1" applyBorder="1" applyAlignment="1">
      <alignment horizontal="center" textRotation="90"/>
    </xf>
    <xf numFmtId="0" fontId="28" fillId="0" borderId="3" xfId="0" applyFont="1" applyBorder="1" applyAlignment="1">
      <alignment horizontal="center" textRotation="90"/>
    </xf>
    <xf numFmtId="0" fontId="28" fillId="0" borderId="4" xfId="0" applyFont="1" applyBorder="1" applyAlignment="1">
      <alignment horizontal="center" textRotation="90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left" vertical="center" textRotation="90" wrapText="1"/>
    </xf>
    <xf numFmtId="0" fontId="13" fillId="2" borderId="37" xfId="0" applyFont="1" applyFill="1" applyBorder="1" applyAlignment="1">
      <alignment horizontal="left" vertical="center" textRotation="90" wrapText="1"/>
    </xf>
    <xf numFmtId="0" fontId="13" fillId="2" borderId="1" xfId="0" applyFont="1" applyFill="1" applyBorder="1" applyAlignment="1">
      <alignment horizontal="left" vertical="center" textRotation="90" wrapText="1"/>
    </xf>
    <xf numFmtId="0" fontId="13" fillId="2" borderId="14" xfId="0" applyFont="1" applyFill="1" applyBorder="1" applyAlignment="1">
      <alignment horizontal="left" vertical="center" textRotation="90" wrapText="1"/>
    </xf>
    <xf numFmtId="0" fontId="13" fillId="2" borderId="40" xfId="0" applyFont="1" applyFill="1" applyBorder="1" applyAlignment="1">
      <alignment horizontal="left" vertical="center" textRotation="90" wrapText="1"/>
    </xf>
    <xf numFmtId="0" fontId="13" fillId="2" borderId="44" xfId="0" applyFont="1" applyFill="1" applyBorder="1" applyAlignment="1">
      <alignment horizontal="left" vertical="center" textRotation="90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textRotation="90"/>
    </xf>
    <xf numFmtId="0" fontId="15" fillId="2" borderId="11" xfId="0" applyFont="1" applyFill="1" applyBorder="1" applyAlignment="1">
      <alignment horizontal="center" vertical="center" textRotation="90"/>
    </xf>
    <xf numFmtId="0" fontId="6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left" vertical="center" textRotation="90" wrapText="1"/>
    </xf>
    <xf numFmtId="0" fontId="13" fillId="2" borderId="18" xfId="0" applyFont="1" applyFill="1" applyBorder="1" applyAlignment="1">
      <alignment horizontal="left" vertical="center" textRotation="90" wrapText="1"/>
    </xf>
    <xf numFmtId="0" fontId="13" fillId="2" borderId="39" xfId="0" applyFont="1" applyFill="1" applyBorder="1" applyAlignment="1">
      <alignment horizontal="left" vertical="center" textRotation="90" wrapText="1"/>
    </xf>
    <xf numFmtId="0" fontId="3" fillId="2" borderId="33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40" xfId="0" applyFont="1" applyFill="1" applyBorder="1" applyAlignment="1">
      <alignment horizontal="center" textRotation="90" wrapText="1"/>
    </xf>
    <xf numFmtId="0" fontId="16" fillId="2" borderId="0" xfId="0" applyFont="1" applyFill="1" applyAlignment="1">
      <alignment horizontal="center"/>
    </xf>
    <xf numFmtId="0" fontId="13" fillId="2" borderId="38" xfId="0" applyFont="1" applyFill="1" applyBorder="1" applyAlignment="1">
      <alignment horizontal="center" vertical="center" textRotation="90" wrapText="1"/>
    </xf>
    <xf numFmtId="0" fontId="13" fillId="2" borderId="33" xfId="0" applyFont="1" applyFill="1" applyBorder="1" applyAlignment="1">
      <alignment horizontal="center" vertical="center" textRotation="90" wrapText="1"/>
    </xf>
    <xf numFmtId="0" fontId="13" fillId="2" borderId="37" xfId="0" applyFont="1" applyFill="1" applyBorder="1" applyAlignment="1">
      <alignment horizontal="center" vertical="center" textRotation="90" wrapText="1"/>
    </xf>
    <xf numFmtId="0" fontId="13" fillId="2" borderId="1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14" xfId="0" applyFont="1" applyFill="1" applyBorder="1" applyAlignment="1">
      <alignment horizontal="center" vertical="center" textRotation="90" wrapText="1"/>
    </xf>
    <xf numFmtId="0" fontId="13" fillId="2" borderId="45" xfId="0" applyFont="1" applyFill="1" applyBorder="1" applyAlignment="1">
      <alignment horizontal="center" vertical="center" textRotation="90" wrapText="1"/>
    </xf>
    <xf numFmtId="0" fontId="13" fillId="2" borderId="40" xfId="0" applyFont="1" applyFill="1" applyBorder="1" applyAlignment="1">
      <alignment horizontal="center" vertical="center" textRotation="90" wrapText="1"/>
    </xf>
    <xf numFmtId="0" fontId="13" fillId="2" borderId="44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21" xfId="0" applyFont="1" applyFill="1" applyBorder="1"/>
    <xf numFmtId="0" fontId="3" fillId="2" borderId="2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/>
    </xf>
    <xf numFmtId="0" fontId="20" fillId="2" borderId="10" xfId="0" applyFont="1" applyFill="1" applyBorder="1" applyAlignment="1">
      <alignment horizontal="left"/>
    </xf>
    <xf numFmtId="0" fontId="20" fillId="2" borderId="21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7" fillId="3" borderId="5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 wrapText="1"/>
    </xf>
    <xf numFmtId="0" fontId="18" fillId="3" borderId="54" xfId="0" applyFont="1" applyFill="1" applyBorder="1" applyAlignment="1">
      <alignment horizontal="center" vertical="center" wrapText="1"/>
    </xf>
    <xf numFmtId="0" fontId="18" fillId="3" borderId="51" xfId="0" applyFont="1" applyFill="1" applyBorder="1" applyAlignment="1">
      <alignment horizontal="center" vertical="center" wrapText="1"/>
    </xf>
    <xf numFmtId="0" fontId="18" fillId="3" borderId="47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23" fillId="3" borderId="46" xfId="0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22" fillId="3" borderId="52" xfId="0" applyFont="1" applyFill="1" applyBorder="1" applyAlignment="1">
      <alignment horizontal="left" vertical="center" wrapText="1"/>
    </xf>
    <xf numFmtId="0" fontId="22" fillId="3" borderId="54" xfId="0" applyFont="1" applyFill="1" applyBorder="1" applyAlignment="1">
      <alignment horizontal="left" vertical="center" wrapText="1"/>
    </xf>
    <xf numFmtId="0" fontId="22" fillId="3" borderId="51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/>
    </xf>
    <xf numFmtId="49" fontId="24" fillId="3" borderId="30" xfId="0" applyNumberFormat="1" applyFont="1" applyFill="1" applyBorder="1" applyAlignment="1">
      <alignment horizontal="center" vertical="center"/>
    </xf>
    <xf numFmtId="49" fontId="24" fillId="3" borderId="0" xfId="0" applyNumberFormat="1" applyFont="1" applyFill="1" applyBorder="1" applyAlignment="1">
      <alignment horizontal="center" vertical="center"/>
    </xf>
    <xf numFmtId="0" fontId="19" fillId="2" borderId="9" xfId="0" applyFont="1" applyFill="1" applyBorder="1"/>
    <xf numFmtId="0" fontId="19" fillId="2" borderId="10" xfId="0" applyFont="1" applyFill="1" applyBorder="1"/>
    <xf numFmtId="0" fontId="19" fillId="2" borderId="21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abSelected="1" topLeftCell="A106" workbookViewId="0">
      <selection activeCell="F110" sqref="F110:AA110"/>
    </sheetView>
  </sheetViews>
  <sheetFormatPr defaultRowHeight="15" x14ac:dyDescent="0.25"/>
  <cols>
    <col min="1" max="1" width="2.5703125" style="1" customWidth="1"/>
    <col min="2" max="2" width="1.85546875" style="1" customWidth="1"/>
    <col min="3" max="3" width="1.5703125" style="1" customWidth="1"/>
    <col min="4" max="4" width="2.140625" style="31" customWidth="1"/>
    <col min="5" max="5" width="2" style="31" customWidth="1"/>
    <col min="6" max="6" width="2.5703125" style="1" customWidth="1"/>
    <col min="7" max="24" width="2.28515625" style="1" customWidth="1"/>
    <col min="25" max="25" width="2.42578125" style="1" customWidth="1"/>
    <col min="26" max="26" width="2.140625" style="1" customWidth="1"/>
    <col min="27" max="27" width="2.85546875" style="1" customWidth="1"/>
    <col min="28" max="28" width="2" style="11" customWidth="1"/>
    <col min="29" max="29" width="3.7109375" style="11" customWidth="1"/>
    <col min="30" max="30" width="2.28515625" style="5" customWidth="1"/>
    <col min="31" max="31" width="3" style="5" customWidth="1"/>
    <col min="32" max="32" width="2.140625" style="5" customWidth="1"/>
    <col min="33" max="33" width="3.85546875" style="5" customWidth="1"/>
    <col min="34" max="34" width="2.42578125" style="5" customWidth="1"/>
    <col min="35" max="35" width="3.5703125" style="5" customWidth="1"/>
    <col min="36" max="36" width="2.28515625" style="5" customWidth="1"/>
    <col min="37" max="37" width="5.5703125" style="5" customWidth="1"/>
    <col min="38" max="38" width="2.28515625" style="5" customWidth="1"/>
    <col min="39" max="39" width="2.140625" style="5" customWidth="1"/>
    <col min="40" max="40" width="2.5703125" style="5" customWidth="1"/>
    <col min="41" max="41" width="3.5703125" style="5" customWidth="1"/>
    <col min="42" max="42" width="3" style="5" customWidth="1"/>
    <col min="43" max="43" width="3.85546875" style="5" customWidth="1"/>
    <col min="44" max="44" width="3.28515625" style="5" customWidth="1"/>
    <col min="45" max="45" width="3.42578125" style="5" customWidth="1"/>
    <col min="46" max="46" width="4.140625" style="5" customWidth="1"/>
    <col min="47" max="47" width="3.85546875" style="5" customWidth="1"/>
    <col min="48" max="48" width="3.42578125" style="5" customWidth="1"/>
    <col min="49" max="49" width="4.28515625" style="5" customWidth="1"/>
    <col min="50" max="50" width="3.28515625" style="5" customWidth="1"/>
    <col min="51" max="51" width="4.140625" style="5" customWidth="1"/>
    <col min="52" max="52" width="3.85546875" style="5" customWidth="1"/>
    <col min="53" max="53" width="3.5703125" style="5" customWidth="1"/>
    <col min="54" max="54" width="3.28515625" style="5" customWidth="1"/>
    <col min="55" max="55" width="3.140625" style="5" customWidth="1"/>
    <col min="56" max="56" width="3" style="5" customWidth="1"/>
    <col min="57" max="57" width="2.5703125" style="5" customWidth="1"/>
    <col min="58" max="61" width="2.5703125" style="1" customWidth="1"/>
    <col min="62" max="16384" width="9.140625" style="1"/>
  </cols>
  <sheetData>
    <row r="1" spans="1:61" ht="15.75" customHeight="1" x14ac:dyDescent="0.35">
      <c r="A1" s="2"/>
      <c r="B1" s="298" t="s">
        <v>21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298"/>
      <c r="AX1" s="298"/>
      <c r="AY1" s="298"/>
      <c r="AZ1" s="298"/>
      <c r="BA1" s="298"/>
      <c r="BB1" s="298"/>
      <c r="BC1" s="298"/>
      <c r="BD1" s="298"/>
      <c r="BE1" s="298"/>
      <c r="BF1" s="298"/>
      <c r="BG1" s="298"/>
      <c r="BH1" s="298"/>
    </row>
    <row r="2" spans="1:61" s="5" customFormat="1" ht="14.25" customHeight="1" x14ac:dyDescent="0.25">
      <c r="A2" s="300" t="s">
        <v>240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299" t="s">
        <v>22</v>
      </c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</row>
    <row r="3" spans="1:61" s="5" customFormat="1" ht="14.25" customHeight="1" x14ac:dyDescent="0.25">
      <c r="D3" s="16"/>
      <c r="E3" s="16"/>
      <c r="U3" s="301" t="s">
        <v>212</v>
      </c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11"/>
      <c r="BH3" s="11"/>
      <c r="BI3" s="11"/>
    </row>
    <row r="4" spans="1:61" s="5" customFormat="1" ht="18" customHeight="1" x14ac:dyDescent="0.25">
      <c r="A4" s="137" t="s">
        <v>242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3"/>
      <c r="Q4" s="3"/>
      <c r="R4" s="3"/>
      <c r="S4" s="3"/>
      <c r="T4" s="3"/>
      <c r="U4" s="301" t="s">
        <v>213</v>
      </c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9"/>
      <c r="AU4" s="286" t="s">
        <v>214</v>
      </c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</row>
    <row r="5" spans="1:61" s="5" customFormat="1" ht="14.25" customHeight="1" x14ac:dyDescent="0.25">
      <c r="A5" s="335" t="s">
        <v>241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  <c r="AD5" s="3"/>
      <c r="AE5" s="3"/>
      <c r="AF5" s="3"/>
      <c r="AG5" s="301" t="s">
        <v>243</v>
      </c>
      <c r="AH5" s="301"/>
      <c r="AI5" s="301"/>
      <c r="AJ5" s="301"/>
      <c r="AK5" s="301"/>
      <c r="AL5" s="3"/>
      <c r="AM5" s="3"/>
      <c r="AN5" s="3"/>
      <c r="AO5" s="3"/>
      <c r="AP5" s="3"/>
      <c r="AQ5" s="3"/>
      <c r="AR5" s="3"/>
      <c r="AS5" s="3"/>
      <c r="AT5" s="4"/>
      <c r="AU5" s="336" t="s">
        <v>215</v>
      </c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</row>
    <row r="6" spans="1:61" s="5" customFormat="1" ht="14.25" customHeight="1" x14ac:dyDescent="0.25">
      <c r="D6" s="16"/>
      <c r="E6" s="16"/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4"/>
      <c r="AU6" s="286" t="s">
        <v>84</v>
      </c>
      <c r="AV6" s="286"/>
      <c r="AW6" s="286"/>
      <c r="AX6" s="286"/>
      <c r="AY6" s="286"/>
      <c r="AZ6" s="286"/>
      <c r="BA6" s="286"/>
      <c r="BB6" s="286"/>
      <c r="BC6" s="286"/>
      <c r="BD6" s="286"/>
      <c r="BE6" s="286"/>
      <c r="BF6" s="286"/>
      <c r="BG6" s="286"/>
      <c r="BH6" s="286"/>
      <c r="BI6" s="286"/>
    </row>
    <row r="7" spans="1:61" s="5" customFormat="1" ht="14.25" customHeight="1" x14ac:dyDescent="0.25">
      <c r="A7" s="337" t="s">
        <v>244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"/>
      <c r="Q7" s="3"/>
      <c r="R7" s="3"/>
      <c r="S7" s="3"/>
      <c r="T7" s="3"/>
      <c r="U7" s="301" t="s">
        <v>216</v>
      </c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"/>
      <c r="AT7" s="4"/>
      <c r="AU7" s="286" t="s">
        <v>98</v>
      </c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</row>
    <row r="8" spans="1:61" ht="13.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</row>
    <row r="9" spans="1:61" s="16" customFormat="1" ht="17.25" customHeight="1" x14ac:dyDescent="0.25">
      <c r="A9" s="269" t="s">
        <v>23</v>
      </c>
      <c r="B9" s="260" t="s">
        <v>24</v>
      </c>
      <c r="C9" s="261"/>
      <c r="D9" s="261"/>
      <c r="E9" s="262"/>
      <c r="F9" s="263" t="s">
        <v>87</v>
      </c>
      <c r="G9" s="260" t="s">
        <v>25</v>
      </c>
      <c r="H9" s="261"/>
      <c r="I9" s="262"/>
      <c r="J9" s="263" t="s">
        <v>88</v>
      </c>
      <c r="K9" s="260" t="s">
        <v>26</v>
      </c>
      <c r="L9" s="261"/>
      <c r="M9" s="261"/>
      <c r="N9" s="262"/>
      <c r="O9" s="260" t="s">
        <v>27</v>
      </c>
      <c r="P9" s="261"/>
      <c r="Q9" s="261"/>
      <c r="R9" s="262"/>
      <c r="S9" s="263" t="s">
        <v>89</v>
      </c>
      <c r="T9" s="260" t="s">
        <v>28</v>
      </c>
      <c r="U9" s="261"/>
      <c r="V9" s="262"/>
      <c r="W9" s="263" t="s">
        <v>90</v>
      </c>
      <c r="X9" s="260" t="s">
        <v>29</v>
      </c>
      <c r="Y9" s="261"/>
      <c r="Z9" s="262"/>
      <c r="AA9" s="263" t="s">
        <v>91</v>
      </c>
      <c r="AB9" s="260" t="s">
        <v>30</v>
      </c>
      <c r="AC9" s="261"/>
      <c r="AD9" s="261"/>
      <c r="AE9" s="262"/>
      <c r="AF9" s="263" t="s">
        <v>92</v>
      </c>
      <c r="AG9" s="260" t="s">
        <v>31</v>
      </c>
      <c r="AH9" s="261"/>
      <c r="AI9" s="262"/>
      <c r="AJ9" s="263" t="s">
        <v>93</v>
      </c>
      <c r="AK9" s="260" t="s">
        <v>32</v>
      </c>
      <c r="AL9" s="261"/>
      <c r="AM9" s="261"/>
      <c r="AN9" s="262"/>
      <c r="AO9" s="260" t="s">
        <v>33</v>
      </c>
      <c r="AP9" s="261"/>
      <c r="AQ9" s="261"/>
      <c r="AR9" s="262"/>
      <c r="AS9" s="263" t="s">
        <v>94</v>
      </c>
      <c r="AT9" s="260" t="s">
        <v>34</v>
      </c>
      <c r="AU9" s="261"/>
      <c r="AV9" s="262"/>
      <c r="AW9" s="263" t="s">
        <v>95</v>
      </c>
      <c r="AX9" s="260" t="s">
        <v>35</v>
      </c>
      <c r="AY9" s="261"/>
      <c r="AZ9" s="261"/>
      <c r="BA9" s="262"/>
      <c r="BB9" s="282" t="s">
        <v>36</v>
      </c>
      <c r="BC9" s="282" t="s">
        <v>37</v>
      </c>
      <c r="BD9" s="282" t="s">
        <v>38</v>
      </c>
      <c r="BE9" s="282" t="s">
        <v>49</v>
      </c>
      <c r="BF9" s="282" t="s">
        <v>40</v>
      </c>
      <c r="BG9" s="279" t="s">
        <v>41</v>
      </c>
      <c r="BH9" s="279" t="s">
        <v>42</v>
      </c>
      <c r="BI9" s="279" t="s">
        <v>23</v>
      </c>
    </row>
    <row r="10" spans="1:61" s="16" customFormat="1" ht="15.75" customHeight="1" x14ac:dyDescent="0.25">
      <c r="A10" s="270"/>
      <c r="B10" s="117">
        <v>1</v>
      </c>
      <c r="C10" s="117">
        <v>8</v>
      </c>
      <c r="D10" s="117">
        <v>15</v>
      </c>
      <c r="E10" s="118">
        <v>22</v>
      </c>
      <c r="F10" s="264"/>
      <c r="G10" s="117">
        <v>6</v>
      </c>
      <c r="H10" s="117">
        <v>13</v>
      </c>
      <c r="I10" s="118">
        <v>20</v>
      </c>
      <c r="J10" s="264"/>
      <c r="K10" s="119">
        <v>3</v>
      </c>
      <c r="L10" s="117">
        <v>10</v>
      </c>
      <c r="M10" s="118">
        <v>17</v>
      </c>
      <c r="N10" s="120">
        <v>24</v>
      </c>
      <c r="O10" s="119">
        <v>1</v>
      </c>
      <c r="P10" s="117">
        <v>8</v>
      </c>
      <c r="Q10" s="117">
        <v>15</v>
      </c>
      <c r="R10" s="117">
        <v>22</v>
      </c>
      <c r="S10" s="264"/>
      <c r="T10" s="117">
        <v>5</v>
      </c>
      <c r="U10" s="117">
        <v>12</v>
      </c>
      <c r="V10" s="118">
        <v>19</v>
      </c>
      <c r="W10" s="264"/>
      <c r="X10" s="119">
        <v>2</v>
      </c>
      <c r="Y10" s="117">
        <v>9</v>
      </c>
      <c r="Z10" s="118">
        <v>16</v>
      </c>
      <c r="AA10" s="264"/>
      <c r="AB10" s="119">
        <v>2</v>
      </c>
      <c r="AC10" s="117">
        <v>9</v>
      </c>
      <c r="AD10" s="117">
        <v>16</v>
      </c>
      <c r="AE10" s="117">
        <v>23</v>
      </c>
      <c r="AF10" s="264"/>
      <c r="AG10" s="117">
        <v>6</v>
      </c>
      <c r="AH10" s="117">
        <v>13</v>
      </c>
      <c r="AI10" s="117">
        <v>20</v>
      </c>
      <c r="AJ10" s="264"/>
      <c r="AK10" s="117">
        <v>4</v>
      </c>
      <c r="AL10" s="117">
        <v>11</v>
      </c>
      <c r="AM10" s="117">
        <v>18</v>
      </c>
      <c r="AN10" s="120">
        <v>25</v>
      </c>
      <c r="AO10" s="119">
        <v>1</v>
      </c>
      <c r="AP10" s="117">
        <v>8</v>
      </c>
      <c r="AQ10" s="117">
        <v>15</v>
      </c>
      <c r="AR10" s="118">
        <v>22</v>
      </c>
      <c r="AS10" s="264"/>
      <c r="AT10" s="117">
        <v>6</v>
      </c>
      <c r="AU10" s="117">
        <v>13</v>
      </c>
      <c r="AV10" s="118">
        <v>20</v>
      </c>
      <c r="AW10" s="264"/>
      <c r="AX10" s="117">
        <v>2</v>
      </c>
      <c r="AY10" s="117">
        <v>9</v>
      </c>
      <c r="AZ10" s="117">
        <v>16</v>
      </c>
      <c r="BA10" s="117">
        <v>23</v>
      </c>
      <c r="BB10" s="283"/>
      <c r="BC10" s="283"/>
      <c r="BD10" s="283"/>
      <c r="BE10" s="283"/>
      <c r="BF10" s="283"/>
      <c r="BG10" s="280"/>
      <c r="BH10" s="280"/>
      <c r="BI10" s="280"/>
    </row>
    <row r="11" spans="1:61" s="16" customFormat="1" ht="14.25" customHeight="1" x14ac:dyDescent="0.25">
      <c r="A11" s="271"/>
      <c r="B11" s="117">
        <v>7</v>
      </c>
      <c r="C11" s="117">
        <v>14</v>
      </c>
      <c r="D11" s="117">
        <v>21</v>
      </c>
      <c r="E11" s="118">
        <v>28</v>
      </c>
      <c r="F11" s="265"/>
      <c r="G11" s="117">
        <v>12</v>
      </c>
      <c r="H11" s="117">
        <v>19</v>
      </c>
      <c r="I11" s="118">
        <v>26</v>
      </c>
      <c r="J11" s="265"/>
      <c r="K11" s="119">
        <v>9</v>
      </c>
      <c r="L11" s="117">
        <v>16</v>
      </c>
      <c r="M11" s="118">
        <v>23</v>
      </c>
      <c r="N11" s="120">
        <v>30</v>
      </c>
      <c r="O11" s="119">
        <v>7</v>
      </c>
      <c r="P11" s="117">
        <v>14</v>
      </c>
      <c r="Q11" s="117">
        <v>21</v>
      </c>
      <c r="R11" s="117">
        <v>28</v>
      </c>
      <c r="S11" s="265"/>
      <c r="T11" s="117">
        <v>11</v>
      </c>
      <c r="U11" s="117">
        <v>18</v>
      </c>
      <c r="V11" s="118">
        <v>25</v>
      </c>
      <c r="W11" s="265"/>
      <c r="X11" s="119">
        <v>8</v>
      </c>
      <c r="Y11" s="117">
        <v>15</v>
      </c>
      <c r="Z11" s="118">
        <v>22</v>
      </c>
      <c r="AA11" s="265"/>
      <c r="AB11" s="119">
        <v>8</v>
      </c>
      <c r="AC11" s="117">
        <v>15</v>
      </c>
      <c r="AD11" s="117">
        <v>22</v>
      </c>
      <c r="AE11" s="117">
        <v>29</v>
      </c>
      <c r="AF11" s="265"/>
      <c r="AG11" s="117">
        <v>12</v>
      </c>
      <c r="AH11" s="117">
        <v>19</v>
      </c>
      <c r="AI11" s="117">
        <v>26</v>
      </c>
      <c r="AJ11" s="265"/>
      <c r="AK11" s="117">
        <v>10</v>
      </c>
      <c r="AL11" s="117">
        <v>17</v>
      </c>
      <c r="AM11" s="117">
        <v>24</v>
      </c>
      <c r="AN11" s="120">
        <v>31</v>
      </c>
      <c r="AO11" s="119">
        <v>7</v>
      </c>
      <c r="AP11" s="117">
        <v>14</v>
      </c>
      <c r="AQ11" s="117">
        <v>21</v>
      </c>
      <c r="AR11" s="118">
        <v>28</v>
      </c>
      <c r="AS11" s="265"/>
      <c r="AT11" s="117">
        <v>12</v>
      </c>
      <c r="AU11" s="117">
        <v>19</v>
      </c>
      <c r="AV11" s="118">
        <v>26</v>
      </c>
      <c r="AW11" s="265"/>
      <c r="AX11" s="117">
        <v>8</v>
      </c>
      <c r="AY11" s="117">
        <v>15</v>
      </c>
      <c r="AZ11" s="117">
        <v>22</v>
      </c>
      <c r="BA11" s="117">
        <v>31</v>
      </c>
      <c r="BB11" s="284"/>
      <c r="BC11" s="284"/>
      <c r="BD11" s="284"/>
      <c r="BE11" s="284"/>
      <c r="BF11" s="284"/>
      <c r="BG11" s="281"/>
      <c r="BH11" s="281"/>
      <c r="BI11" s="281"/>
    </row>
    <row r="12" spans="1:61" s="16" customFormat="1" ht="12.75" customHeight="1" x14ac:dyDescent="0.25">
      <c r="A12" s="121" t="s">
        <v>43</v>
      </c>
      <c r="B12" s="121"/>
      <c r="C12" s="121"/>
      <c r="D12" s="121"/>
      <c r="E12" s="121"/>
      <c r="F12" s="121"/>
      <c r="G12" s="121"/>
      <c r="H12" s="122"/>
      <c r="I12" s="123" t="s">
        <v>52</v>
      </c>
      <c r="J12" s="123" t="s">
        <v>52</v>
      </c>
      <c r="K12" s="121"/>
      <c r="L12" s="121"/>
      <c r="M12" s="121"/>
      <c r="N12" s="121"/>
      <c r="O12" s="121"/>
      <c r="P12" s="122"/>
      <c r="Q12" s="123" t="s">
        <v>52</v>
      </c>
      <c r="R12" s="123" t="s">
        <v>52</v>
      </c>
      <c r="S12" s="124"/>
      <c r="T12" s="125" t="s">
        <v>51</v>
      </c>
      <c r="U12" s="125" t="s">
        <v>51</v>
      </c>
      <c r="V12" s="122"/>
      <c r="W12" s="124" t="s">
        <v>55</v>
      </c>
      <c r="X12" s="124"/>
      <c r="Y12" s="124"/>
      <c r="Z12" s="121"/>
      <c r="AA12" s="121"/>
      <c r="AB12" s="121"/>
      <c r="AC12" s="121"/>
      <c r="AD12" s="121"/>
      <c r="AE12" s="123" t="s">
        <v>52</v>
      </c>
      <c r="AF12" s="123" t="s">
        <v>52</v>
      </c>
      <c r="AG12" s="123"/>
      <c r="AH12" s="121"/>
      <c r="AI12" s="121"/>
      <c r="AJ12" s="121"/>
      <c r="AK12" s="121"/>
      <c r="AL12" s="121"/>
      <c r="AM12" s="123" t="s">
        <v>52</v>
      </c>
      <c r="AN12" s="123" t="s">
        <v>52</v>
      </c>
      <c r="AO12" s="123"/>
      <c r="AP12" s="125" t="s">
        <v>51</v>
      </c>
      <c r="AQ12" s="125" t="s">
        <v>51</v>
      </c>
      <c r="AR12" s="125"/>
      <c r="AS12" s="124" t="s">
        <v>55</v>
      </c>
      <c r="AT12" s="124" t="s">
        <v>55</v>
      </c>
      <c r="AU12" s="124" t="s">
        <v>55</v>
      </c>
      <c r="AV12" s="124" t="s">
        <v>55</v>
      </c>
      <c r="AW12" s="124" t="s">
        <v>55</v>
      </c>
      <c r="AX12" s="124" t="s">
        <v>55</v>
      </c>
      <c r="AY12" s="124" t="s">
        <v>55</v>
      </c>
      <c r="AZ12" s="124" t="s">
        <v>55</v>
      </c>
      <c r="BA12" s="124" t="s">
        <v>55</v>
      </c>
      <c r="BB12" s="121">
        <v>30</v>
      </c>
      <c r="BC12" s="126">
        <v>4</v>
      </c>
      <c r="BD12" s="121"/>
      <c r="BE12" s="121"/>
      <c r="BF12" s="121"/>
      <c r="BG12" s="127">
        <v>10</v>
      </c>
      <c r="BH12" s="127">
        <f>SUM(BB12:BG12)</f>
        <v>44</v>
      </c>
      <c r="BI12" s="117" t="s">
        <v>43</v>
      </c>
    </row>
    <row r="13" spans="1:61" s="16" customFormat="1" ht="12.75" customHeight="1" x14ac:dyDescent="0.25">
      <c r="A13" s="121" t="s">
        <v>44</v>
      </c>
      <c r="B13" s="121"/>
      <c r="C13" s="121"/>
      <c r="D13" s="121"/>
      <c r="E13" s="121"/>
      <c r="F13" s="121"/>
      <c r="G13" s="121"/>
      <c r="H13" s="122"/>
      <c r="I13" s="123" t="s">
        <v>52</v>
      </c>
      <c r="J13" s="123" t="s">
        <v>52</v>
      </c>
      <c r="K13" s="121"/>
      <c r="L13" s="121"/>
      <c r="M13" s="121"/>
      <c r="N13" s="121"/>
      <c r="O13" s="121"/>
      <c r="P13" s="122"/>
      <c r="Q13" s="123" t="s">
        <v>52</v>
      </c>
      <c r="R13" s="123" t="s">
        <v>52</v>
      </c>
      <c r="S13" s="124"/>
      <c r="T13" s="125" t="s">
        <v>51</v>
      </c>
      <c r="U13" s="125" t="s">
        <v>51</v>
      </c>
      <c r="V13" s="122"/>
      <c r="W13" s="124" t="s">
        <v>55</v>
      </c>
      <c r="X13" s="124"/>
      <c r="Y13" s="124"/>
      <c r="Z13" s="121"/>
      <c r="AA13" s="121"/>
      <c r="AB13" s="121"/>
      <c r="AC13" s="121"/>
      <c r="AD13" s="121"/>
      <c r="AE13" s="123" t="s">
        <v>52</v>
      </c>
      <c r="AF13" s="123" t="s">
        <v>52</v>
      </c>
      <c r="AG13" s="123"/>
      <c r="AH13" s="121"/>
      <c r="AI13" s="121"/>
      <c r="AJ13" s="121"/>
      <c r="AK13" s="121"/>
      <c r="AL13" s="121"/>
      <c r="AM13" s="123" t="s">
        <v>52</v>
      </c>
      <c r="AN13" s="123" t="s">
        <v>52</v>
      </c>
      <c r="AO13" s="123"/>
      <c r="AP13" s="125" t="s">
        <v>51</v>
      </c>
      <c r="AQ13" s="125" t="s">
        <v>51</v>
      </c>
      <c r="AR13" s="125"/>
      <c r="AS13" s="124" t="s">
        <v>55</v>
      </c>
      <c r="AT13" s="124" t="s">
        <v>55</v>
      </c>
      <c r="AU13" s="124" t="s">
        <v>55</v>
      </c>
      <c r="AV13" s="124" t="s">
        <v>55</v>
      </c>
      <c r="AW13" s="124" t="s">
        <v>55</v>
      </c>
      <c r="AX13" s="124" t="s">
        <v>55</v>
      </c>
      <c r="AY13" s="124" t="s">
        <v>55</v>
      </c>
      <c r="AZ13" s="124" t="s">
        <v>55</v>
      </c>
      <c r="BA13" s="124" t="s">
        <v>55</v>
      </c>
      <c r="BB13" s="121">
        <v>30</v>
      </c>
      <c r="BC13" s="126">
        <v>4</v>
      </c>
      <c r="BD13" s="121"/>
      <c r="BE13" s="121"/>
      <c r="BF13" s="121"/>
      <c r="BG13" s="127">
        <v>10</v>
      </c>
      <c r="BH13" s="127">
        <f t="shared" ref="BH13:BH15" si="0">SUM(BB13:BG13)</f>
        <v>44</v>
      </c>
      <c r="BI13" s="117" t="s">
        <v>44</v>
      </c>
    </row>
    <row r="14" spans="1:61" s="16" customFormat="1" ht="12.75" customHeight="1" x14ac:dyDescent="0.25">
      <c r="A14" s="121" t="s">
        <v>45</v>
      </c>
      <c r="B14" s="121"/>
      <c r="C14" s="121"/>
      <c r="D14" s="121"/>
      <c r="E14" s="121"/>
      <c r="F14" s="123"/>
      <c r="G14" s="123"/>
      <c r="H14" s="122"/>
      <c r="I14" s="123" t="s">
        <v>52</v>
      </c>
      <c r="J14" s="123" t="s">
        <v>52</v>
      </c>
      <c r="K14" s="121"/>
      <c r="L14" s="121"/>
      <c r="M14" s="121"/>
      <c r="N14" s="121"/>
      <c r="O14" s="121"/>
      <c r="P14" s="122"/>
      <c r="Q14" s="123" t="s">
        <v>52</v>
      </c>
      <c r="R14" s="123" t="s">
        <v>52</v>
      </c>
      <c r="S14" s="124"/>
      <c r="T14" s="125" t="s">
        <v>51</v>
      </c>
      <c r="U14" s="125" t="s">
        <v>51</v>
      </c>
      <c r="V14" s="122"/>
      <c r="W14" s="124" t="s">
        <v>55</v>
      </c>
      <c r="X14" s="124"/>
      <c r="Y14" s="128"/>
      <c r="Z14" s="128"/>
      <c r="AA14" s="128"/>
      <c r="AB14" s="128"/>
      <c r="AC14" s="121"/>
      <c r="AD14" s="121"/>
      <c r="AE14" s="123" t="s">
        <v>52</v>
      </c>
      <c r="AF14" s="123" t="s">
        <v>52</v>
      </c>
      <c r="AG14" s="123"/>
      <c r="AH14" s="121"/>
      <c r="AI14" s="121"/>
      <c r="AJ14" s="121"/>
      <c r="AK14" s="121"/>
      <c r="AL14" s="121"/>
      <c r="AM14" s="123" t="s">
        <v>52</v>
      </c>
      <c r="AN14" s="123" t="s">
        <v>52</v>
      </c>
      <c r="AO14" s="123"/>
      <c r="AP14" s="125" t="s">
        <v>51</v>
      </c>
      <c r="AQ14" s="125" t="s">
        <v>51</v>
      </c>
      <c r="AR14" s="125"/>
      <c r="AS14" s="124" t="s">
        <v>55</v>
      </c>
      <c r="AT14" s="124" t="s">
        <v>55</v>
      </c>
      <c r="AU14" s="124" t="s">
        <v>55</v>
      </c>
      <c r="AV14" s="124" t="s">
        <v>55</v>
      </c>
      <c r="AW14" s="124" t="s">
        <v>55</v>
      </c>
      <c r="AX14" s="124" t="s">
        <v>55</v>
      </c>
      <c r="AY14" s="124" t="s">
        <v>55</v>
      </c>
      <c r="AZ14" s="124" t="s">
        <v>55</v>
      </c>
      <c r="BA14" s="124" t="s">
        <v>55</v>
      </c>
      <c r="BB14" s="121">
        <v>30</v>
      </c>
      <c r="BC14" s="126">
        <v>4</v>
      </c>
      <c r="BD14" s="121"/>
      <c r="BE14" s="121"/>
      <c r="BF14" s="121"/>
      <c r="BG14" s="127">
        <v>10</v>
      </c>
      <c r="BH14" s="127">
        <f t="shared" si="0"/>
        <v>44</v>
      </c>
      <c r="BI14" s="117" t="s">
        <v>45</v>
      </c>
    </row>
    <row r="15" spans="1:61" s="16" customFormat="1" ht="12.75" customHeight="1" x14ac:dyDescent="0.25">
      <c r="A15" s="121" t="s">
        <v>46</v>
      </c>
      <c r="B15" s="121"/>
      <c r="C15" s="121"/>
      <c r="D15" s="123"/>
      <c r="E15" s="123"/>
      <c r="F15" s="123"/>
      <c r="G15" s="123"/>
      <c r="H15" s="122"/>
      <c r="I15" s="123" t="s">
        <v>52</v>
      </c>
      <c r="J15" s="123" t="s">
        <v>52</v>
      </c>
      <c r="K15" s="121"/>
      <c r="L15" s="121"/>
      <c r="M15" s="121"/>
      <c r="N15" s="121"/>
      <c r="O15" s="121"/>
      <c r="P15" s="122"/>
      <c r="Q15" s="123" t="s">
        <v>52</v>
      </c>
      <c r="R15" s="123" t="s">
        <v>52</v>
      </c>
      <c r="S15" s="124"/>
      <c r="T15" s="125" t="s">
        <v>51</v>
      </c>
      <c r="U15" s="125" t="s">
        <v>51</v>
      </c>
      <c r="V15" s="122"/>
      <c r="W15" s="124" t="s">
        <v>55</v>
      </c>
      <c r="X15" s="129" t="s">
        <v>54</v>
      </c>
      <c r="Y15" s="129" t="s">
        <v>54</v>
      </c>
      <c r="Z15" s="129" t="s">
        <v>54</v>
      </c>
      <c r="AA15" s="130" t="s">
        <v>54</v>
      </c>
      <c r="AB15" s="131" t="s">
        <v>55</v>
      </c>
      <c r="AC15" s="131" t="s">
        <v>55</v>
      </c>
      <c r="AD15" s="132" t="s">
        <v>55</v>
      </c>
      <c r="AE15" s="131" t="s">
        <v>55</v>
      </c>
      <c r="AF15" s="132"/>
      <c r="AG15" s="123"/>
      <c r="AH15" s="125"/>
      <c r="AI15" s="125"/>
      <c r="AJ15" s="121"/>
      <c r="AK15" s="121"/>
      <c r="AL15" s="121"/>
      <c r="AM15" s="133" t="s">
        <v>56</v>
      </c>
      <c r="AN15" s="133"/>
      <c r="AO15" s="123"/>
      <c r="AP15" s="125"/>
      <c r="AQ15" s="125"/>
      <c r="AR15" s="125"/>
      <c r="AS15" s="124"/>
      <c r="AT15" s="124"/>
      <c r="AU15" s="124"/>
      <c r="AV15" s="124"/>
      <c r="AW15" s="124"/>
      <c r="AX15" s="124"/>
      <c r="AY15" s="124"/>
      <c r="AZ15" s="124"/>
      <c r="BA15" s="124"/>
      <c r="BB15" s="121">
        <v>23</v>
      </c>
      <c r="BC15" s="126">
        <v>2</v>
      </c>
      <c r="BD15" s="121">
        <v>4</v>
      </c>
      <c r="BE15" s="121">
        <v>4</v>
      </c>
      <c r="BF15" s="121">
        <v>1</v>
      </c>
      <c r="BG15" s="127">
        <v>1</v>
      </c>
      <c r="BH15" s="127">
        <f t="shared" si="0"/>
        <v>35</v>
      </c>
      <c r="BI15" s="117" t="s">
        <v>46</v>
      </c>
    </row>
    <row r="16" spans="1:61" s="16" customFormat="1" ht="18.75" customHeight="1" x14ac:dyDescent="0.25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5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6">
        <f>SUM(BB12:BB15)</f>
        <v>113</v>
      </c>
      <c r="BC16" s="136">
        <f t="shared" ref="BC16:BH16" si="1">SUM(BC12:BC15)</f>
        <v>14</v>
      </c>
      <c r="BD16" s="136">
        <f t="shared" si="1"/>
        <v>4</v>
      </c>
      <c r="BE16" s="136">
        <f t="shared" si="1"/>
        <v>4</v>
      </c>
      <c r="BF16" s="136">
        <v>1</v>
      </c>
      <c r="BG16" s="136">
        <f t="shared" si="1"/>
        <v>31</v>
      </c>
      <c r="BH16" s="136">
        <f t="shared" si="1"/>
        <v>167</v>
      </c>
      <c r="BI16" s="121"/>
    </row>
    <row r="17" spans="1:61" s="18" customFormat="1" ht="12.75" customHeight="1" x14ac:dyDescent="0.3">
      <c r="A17" s="15"/>
      <c r="B17" s="345" t="s">
        <v>47</v>
      </c>
      <c r="C17" s="345"/>
      <c r="D17" s="345"/>
      <c r="E17" s="345"/>
      <c r="F17" s="345"/>
      <c r="G17" s="345"/>
      <c r="H17" s="15"/>
      <c r="I17" s="272" t="s">
        <v>65</v>
      </c>
      <c r="J17" s="272"/>
      <c r="K17" s="272"/>
      <c r="L17" s="272"/>
      <c r="M17" s="15"/>
      <c r="N17" s="338" t="s">
        <v>37</v>
      </c>
      <c r="O17" s="338"/>
      <c r="P17" s="338"/>
      <c r="Q17" s="338"/>
      <c r="R17" s="15"/>
      <c r="S17" s="15"/>
      <c r="T17" s="338" t="s">
        <v>48</v>
      </c>
      <c r="U17" s="338"/>
      <c r="V17" s="338"/>
      <c r="W17" s="338"/>
      <c r="X17" s="15"/>
      <c r="Y17" s="15"/>
      <c r="Z17" s="17" t="s">
        <v>39</v>
      </c>
      <c r="AB17" s="19"/>
      <c r="AC17" s="19"/>
      <c r="AD17" s="20"/>
      <c r="AE17" s="20"/>
      <c r="AF17" s="272" t="s">
        <v>38</v>
      </c>
      <c r="AG17" s="272"/>
      <c r="AH17" s="272"/>
      <c r="AI17" s="272"/>
      <c r="AJ17" s="272"/>
      <c r="AK17" s="21"/>
      <c r="AL17" s="272" t="s">
        <v>49</v>
      </c>
      <c r="AM17" s="272"/>
      <c r="AN17" s="272"/>
      <c r="AO17" s="272"/>
      <c r="AP17" s="272"/>
      <c r="AQ17" s="20"/>
      <c r="AR17" s="17" t="s">
        <v>50</v>
      </c>
      <c r="AT17" s="20"/>
      <c r="AU17" s="20"/>
      <c r="AV17" s="20"/>
      <c r="AW17" s="20"/>
      <c r="AX17" s="20"/>
      <c r="AY17" s="22" t="s">
        <v>41</v>
      </c>
      <c r="AZ17" s="20"/>
      <c r="BA17" s="20"/>
      <c r="BB17" s="20"/>
      <c r="BC17" s="20"/>
      <c r="BD17" s="20"/>
      <c r="BE17" s="20"/>
    </row>
    <row r="18" spans="1:61" s="25" customFormat="1" ht="12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303"/>
      <c r="K18" s="304"/>
      <c r="L18" s="23"/>
      <c r="M18" s="23"/>
      <c r="N18" s="23"/>
      <c r="O18" s="302" t="s">
        <v>51</v>
      </c>
      <c r="P18" s="302"/>
      <c r="Q18" s="24"/>
      <c r="R18" s="23"/>
      <c r="S18" s="23"/>
      <c r="T18" s="23"/>
      <c r="U18" s="303" t="s">
        <v>52</v>
      </c>
      <c r="V18" s="304"/>
      <c r="Y18" s="23"/>
      <c r="Z18" s="23"/>
      <c r="AA18" s="305" t="s">
        <v>53</v>
      </c>
      <c r="AB18" s="305"/>
      <c r="AC18" s="26"/>
      <c r="AD18" s="23"/>
      <c r="AE18" s="23"/>
      <c r="AF18" s="23"/>
      <c r="AG18" s="305" t="s">
        <v>54</v>
      </c>
      <c r="AH18" s="305"/>
      <c r="AI18" s="23"/>
      <c r="AJ18" s="23"/>
      <c r="AK18" s="27"/>
      <c r="AM18" s="306" t="s">
        <v>55</v>
      </c>
      <c r="AN18" s="305"/>
      <c r="AO18" s="23"/>
      <c r="AP18" s="23"/>
      <c r="AQ18" s="23"/>
      <c r="AR18" s="23"/>
      <c r="AS18" s="307" t="s">
        <v>56</v>
      </c>
      <c r="AT18" s="307"/>
      <c r="AU18" s="23"/>
      <c r="AV18" s="23"/>
      <c r="AW18" s="23"/>
      <c r="AX18" s="23"/>
      <c r="AY18" s="23"/>
      <c r="AZ18" s="333" t="s">
        <v>55</v>
      </c>
      <c r="BA18" s="334"/>
      <c r="BB18" s="23"/>
      <c r="BC18" s="23"/>
      <c r="BD18" s="23"/>
      <c r="BE18" s="23"/>
      <c r="BF18" s="23"/>
      <c r="BG18" s="28"/>
      <c r="BH18" s="29"/>
    </row>
    <row r="19" spans="1:61" ht="12.75" customHeight="1" thickBot="1" x14ac:dyDescent="0.3">
      <c r="A19" s="7"/>
      <c r="B19" s="7"/>
      <c r="C19" s="7"/>
      <c r="D19" s="15"/>
      <c r="E19" s="15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4"/>
      <c r="AC19" s="4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7"/>
    </row>
    <row r="20" spans="1:61" ht="12.75" customHeight="1" x14ac:dyDescent="0.25">
      <c r="A20" s="339" t="s">
        <v>57</v>
      </c>
      <c r="B20" s="318"/>
      <c r="C20" s="318"/>
      <c r="D20" s="342" t="s">
        <v>58</v>
      </c>
      <c r="E20" s="342"/>
      <c r="F20" s="309" t="s">
        <v>0</v>
      </c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1"/>
      <c r="AB20" s="318" t="s">
        <v>1</v>
      </c>
      <c r="AC20" s="319"/>
      <c r="AD20" s="324" t="s">
        <v>2</v>
      </c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6"/>
      <c r="AP20" s="330" t="s">
        <v>3</v>
      </c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2"/>
      <c r="BF20" s="346" t="s">
        <v>4</v>
      </c>
      <c r="BG20" s="347"/>
      <c r="BH20" s="347"/>
      <c r="BI20" s="348"/>
    </row>
    <row r="21" spans="1:61" ht="14.25" customHeight="1" x14ac:dyDescent="0.25">
      <c r="A21" s="340"/>
      <c r="B21" s="320"/>
      <c r="C21" s="320"/>
      <c r="D21" s="343"/>
      <c r="E21" s="343"/>
      <c r="F21" s="312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4"/>
      <c r="AB21" s="320"/>
      <c r="AC21" s="321"/>
      <c r="AD21" s="327"/>
      <c r="AE21" s="328"/>
      <c r="AF21" s="328"/>
      <c r="AG21" s="328"/>
      <c r="AH21" s="328"/>
      <c r="AI21" s="328"/>
      <c r="AJ21" s="328"/>
      <c r="AK21" s="328"/>
      <c r="AL21" s="328"/>
      <c r="AM21" s="328"/>
      <c r="AN21" s="328"/>
      <c r="AO21" s="329"/>
      <c r="AP21" s="266">
        <v>1</v>
      </c>
      <c r="AQ21" s="267"/>
      <c r="AR21" s="267">
        <v>2</v>
      </c>
      <c r="AS21" s="268"/>
      <c r="AT21" s="266">
        <v>3</v>
      </c>
      <c r="AU21" s="267"/>
      <c r="AV21" s="267">
        <v>4</v>
      </c>
      <c r="AW21" s="268"/>
      <c r="AX21" s="266">
        <v>5</v>
      </c>
      <c r="AY21" s="267"/>
      <c r="AZ21" s="267">
        <v>6</v>
      </c>
      <c r="BA21" s="268"/>
      <c r="BB21" s="266">
        <v>7</v>
      </c>
      <c r="BC21" s="267"/>
      <c r="BD21" s="267">
        <v>8</v>
      </c>
      <c r="BE21" s="268"/>
      <c r="BF21" s="349"/>
      <c r="BG21" s="350"/>
      <c r="BH21" s="350"/>
      <c r="BI21" s="351"/>
    </row>
    <row r="22" spans="1:61" ht="29.25" customHeight="1" thickBot="1" x14ac:dyDescent="0.3">
      <c r="A22" s="341"/>
      <c r="B22" s="322"/>
      <c r="C22" s="322"/>
      <c r="D22" s="344"/>
      <c r="E22" s="344"/>
      <c r="F22" s="315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7"/>
      <c r="AB22" s="322"/>
      <c r="AC22" s="323"/>
      <c r="AD22" s="174" t="s">
        <v>5</v>
      </c>
      <c r="AE22" s="175"/>
      <c r="AF22" s="175" t="s">
        <v>59</v>
      </c>
      <c r="AG22" s="175"/>
      <c r="AH22" s="175" t="s">
        <v>6</v>
      </c>
      <c r="AI22" s="175"/>
      <c r="AJ22" s="175" t="s">
        <v>7</v>
      </c>
      <c r="AK22" s="175"/>
      <c r="AL22" s="175" t="s">
        <v>8</v>
      </c>
      <c r="AM22" s="175"/>
      <c r="AN22" s="175" t="s">
        <v>9</v>
      </c>
      <c r="AO22" s="308"/>
      <c r="AP22" s="40" t="s">
        <v>10</v>
      </c>
      <c r="AQ22" s="41" t="s">
        <v>11</v>
      </c>
      <c r="AR22" s="41" t="s">
        <v>10</v>
      </c>
      <c r="AS22" s="42" t="s">
        <v>11</v>
      </c>
      <c r="AT22" s="40" t="s">
        <v>10</v>
      </c>
      <c r="AU22" s="41" t="s">
        <v>11</v>
      </c>
      <c r="AV22" s="41" t="s">
        <v>10</v>
      </c>
      <c r="AW22" s="42" t="s">
        <v>11</v>
      </c>
      <c r="AX22" s="40" t="s">
        <v>10</v>
      </c>
      <c r="AY22" s="41" t="s">
        <v>11</v>
      </c>
      <c r="AZ22" s="41" t="s">
        <v>10</v>
      </c>
      <c r="BA22" s="42" t="s">
        <v>11</v>
      </c>
      <c r="BB22" s="40" t="s">
        <v>10</v>
      </c>
      <c r="BC22" s="41" t="s">
        <v>11</v>
      </c>
      <c r="BD22" s="41" t="s">
        <v>10</v>
      </c>
      <c r="BE22" s="42" t="s">
        <v>11</v>
      </c>
      <c r="BF22" s="352"/>
      <c r="BG22" s="353"/>
      <c r="BH22" s="353"/>
      <c r="BI22" s="354"/>
    </row>
    <row r="23" spans="1:61" ht="20.25" customHeight="1" thickBot="1" x14ac:dyDescent="0.3">
      <c r="A23" s="273" t="s">
        <v>211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5"/>
      <c r="AB23" s="239">
        <f>AB24+AB38</f>
        <v>36</v>
      </c>
      <c r="AC23" s="240"/>
      <c r="AD23" s="292">
        <f>AD24+AD38</f>
        <v>1080</v>
      </c>
      <c r="AE23" s="239"/>
      <c r="AF23" s="239">
        <f>AF24+AF38</f>
        <v>540</v>
      </c>
      <c r="AG23" s="239"/>
      <c r="AH23" s="239">
        <f>AH24+AH38</f>
        <v>208</v>
      </c>
      <c r="AI23" s="239"/>
      <c r="AJ23" s="239">
        <f>AJ24+AJ38</f>
        <v>360</v>
      </c>
      <c r="AK23" s="239"/>
      <c r="AL23" s="239">
        <f>AL24+AL38</f>
        <v>0</v>
      </c>
      <c r="AM23" s="239"/>
      <c r="AN23" s="239">
        <f>AN24+AN38</f>
        <v>540</v>
      </c>
      <c r="AO23" s="240"/>
      <c r="AP23" s="96">
        <f>AP24+AP38</f>
        <v>12</v>
      </c>
      <c r="AQ23" s="97">
        <v>12</v>
      </c>
      <c r="AR23" s="97">
        <v>8</v>
      </c>
      <c r="AS23" s="98">
        <v>8</v>
      </c>
      <c r="AT23" s="96">
        <f>AT24+AT38</f>
        <v>10</v>
      </c>
      <c r="AU23" s="97">
        <f>AU24+AU38</f>
        <v>10</v>
      </c>
      <c r="AV23" s="97">
        <f>AV24+AV38</f>
        <v>2</v>
      </c>
      <c r="AW23" s="98">
        <f>AW24+AW38</f>
        <v>2</v>
      </c>
      <c r="AX23" s="96">
        <v>4</v>
      </c>
      <c r="AY23" s="97">
        <v>4</v>
      </c>
      <c r="AZ23" s="97">
        <f t="shared" ref="AZ23:BE23" si="2">AZ24+AZ38</f>
        <v>0</v>
      </c>
      <c r="BA23" s="98">
        <f t="shared" si="2"/>
        <v>0</v>
      </c>
      <c r="BB23" s="96">
        <f t="shared" si="2"/>
        <v>0</v>
      </c>
      <c r="BC23" s="97">
        <f t="shared" si="2"/>
        <v>0</v>
      </c>
      <c r="BD23" s="97">
        <f t="shared" si="2"/>
        <v>0</v>
      </c>
      <c r="BE23" s="98">
        <f t="shared" si="2"/>
        <v>0</v>
      </c>
      <c r="BF23" s="293"/>
      <c r="BG23" s="294"/>
      <c r="BH23" s="294"/>
      <c r="BI23" s="295"/>
    </row>
    <row r="24" spans="1:61" ht="18" customHeight="1" thickBot="1" x14ac:dyDescent="0.3">
      <c r="A24" s="276" t="s">
        <v>12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8"/>
      <c r="AB24" s="296">
        <f>SUM(AB25:AC36)</f>
        <v>32</v>
      </c>
      <c r="AC24" s="288"/>
      <c r="AD24" s="297">
        <f t="shared" ref="AD24" si="3">SUM(AD25:AE36)</f>
        <v>960</v>
      </c>
      <c r="AE24" s="259"/>
      <c r="AF24" s="259">
        <f t="shared" ref="AF24" si="4">SUM(AF25:AG36)</f>
        <v>480</v>
      </c>
      <c r="AG24" s="259"/>
      <c r="AH24" s="259">
        <v>148</v>
      </c>
      <c r="AI24" s="259"/>
      <c r="AJ24" s="259">
        <f t="shared" ref="AJ24" si="5">SUM(AJ25:AK36)</f>
        <v>360</v>
      </c>
      <c r="AK24" s="259"/>
      <c r="AL24" s="259">
        <f t="shared" ref="AL24" si="6">SUM(AL25:AM36)</f>
        <v>0</v>
      </c>
      <c r="AM24" s="259"/>
      <c r="AN24" s="259">
        <f t="shared" ref="AN24" si="7">SUM(AN25:AO36)</f>
        <v>480</v>
      </c>
      <c r="AO24" s="288"/>
      <c r="AP24" s="43">
        <v>12</v>
      </c>
      <c r="AQ24" s="54">
        <v>12</v>
      </c>
      <c r="AR24" s="54">
        <v>8</v>
      </c>
      <c r="AS24" s="57">
        <v>8</v>
      </c>
      <c r="AT24" s="43">
        <v>8</v>
      </c>
      <c r="AU24" s="54">
        <v>8</v>
      </c>
      <c r="AV24" s="54">
        <v>0</v>
      </c>
      <c r="AW24" s="57">
        <v>0</v>
      </c>
      <c r="AX24" s="43">
        <v>4</v>
      </c>
      <c r="AY24" s="54">
        <v>4</v>
      </c>
      <c r="AZ24" s="54">
        <v>0</v>
      </c>
      <c r="BA24" s="57">
        <v>0</v>
      </c>
      <c r="BB24" s="43">
        <v>0</v>
      </c>
      <c r="BC24" s="54">
        <v>0</v>
      </c>
      <c r="BD24" s="54">
        <v>0</v>
      </c>
      <c r="BE24" s="57">
        <v>0</v>
      </c>
      <c r="BF24" s="289"/>
      <c r="BG24" s="290"/>
      <c r="BH24" s="290"/>
      <c r="BI24" s="291"/>
    </row>
    <row r="25" spans="1:61" s="63" customFormat="1" ht="11.25" customHeight="1" x14ac:dyDescent="0.25">
      <c r="A25" s="202" t="s">
        <v>206</v>
      </c>
      <c r="B25" s="203"/>
      <c r="C25" s="203"/>
      <c r="D25" s="241" t="s">
        <v>60</v>
      </c>
      <c r="E25" s="241"/>
      <c r="F25" s="214" t="s">
        <v>99</v>
      </c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28"/>
      <c r="AB25" s="165">
        <v>2</v>
      </c>
      <c r="AC25" s="243"/>
      <c r="AD25" s="178">
        <f t="shared" ref="AD25:AD39" si="8">AF25+AN25</f>
        <v>60</v>
      </c>
      <c r="AE25" s="241"/>
      <c r="AF25" s="241">
        <v>30</v>
      </c>
      <c r="AG25" s="241"/>
      <c r="AH25" s="241">
        <v>0</v>
      </c>
      <c r="AI25" s="241"/>
      <c r="AJ25" s="241">
        <v>30</v>
      </c>
      <c r="AK25" s="241"/>
      <c r="AL25" s="241">
        <v>0</v>
      </c>
      <c r="AM25" s="241"/>
      <c r="AN25" s="241">
        <v>30</v>
      </c>
      <c r="AO25" s="243"/>
      <c r="AP25" s="53">
        <v>2</v>
      </c>
      <c r="AQ25" s="50">
        <v>2</v>
      </c>
      <c r="AR25" s="50"/>
      <c r="AS25" s="52"/>
      <c r="AT25" s="53"/>
      <c r="AU25" s="50"/>
      <c r="AV25" s="50"/>
      <c r="AW25" s="52"/>
      <c r="AX25" s="53"/>
      <c r="AY25" s="50"/>
      <c r="AZ25" s="50"/>
      <c r="BA25" s="52"/>
      <c r="BB25" s="53"/>
      <c r="BC25" s="50"/>
      <c r="BD25" s="50"/>
      <c r="BE25" s="52"/>
      <c r="BF25" s="251" t="s">
        <v>13</v>
      </c>
      <c r="BG25" s="285"/>
      <c r="BH25" s="285"/>
      <c r="BI25" s="285"/>
    </row>
    <row r="26" spans="1:61" s="63" customFormat="1" ht="11.25" customHeight="1" x14ac:dyDescent="0.25">
      <c r="A26" s="149" t="s">
        <v>206</v>
      </c>
      <c r="B26" s="150"/>
      <c r="C26" s="150"/>
      <c r="D26" s="146" t="s">
        <v>71</v>
      </c>
      <c r="E26" s="146"/>
      <c r="F26" s="166" t="s">
        <v>100</v>
      </c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7"/>
      <c r="AB26" s="151">
        <v>2</v>
      </c>
      <c r="AC26" s="147"/>
      <c r="AD26" s="148">
        <f t="shared" si="8"/>
        <v>60</v>
      </c>
      <c r="AE26" s="146"/>
      <c r="AF26" s="146">
        <v>30</v>
      </c>
      <c r="AG26" s="146"/>
      <c r="AH26" s="146">
        <v>0</v>
      </c>
      <c r="AI26" s="146"/>
      <c r="AJ26" s="146">
        <v>30</v>
      </c>
      <c r="AK26" s="146"/>
      <c r="AL26" s="146">
        <v>0</v>
      </c>
      <c r="AM26" s="146"/>
      <c r="AN26" s="146">
        <v>30</v>
      </c>
      <c r="AO26" s="147"/>
      <c r="AP26" s="48"/>
      <c r="AQ26" s="45"/>
      <c r="AR26" s="45">
        <v>2</v>
      </c>
      <c r="AS26" s="49">
        <v>2</v>
      </c>
      <c r="AT26" s="48"/>
      <c r="AU26" s="45"/>
      <c r="AV26" s="45"/>
      <c r="AW26" s="49"/>
      <c r="AX26" s="48"/>
      <c r="AY26" s="45"/>
      <c r="AZ26" s="45"/>
      <c r="BA26" s="49"/>
      <c r="BB26" s="48"/>
      <c r="BC26" s="45"/>
      <c r="BD26" s="45"/>
      <c r="BE26" s="49"/>
      <c r="BF26" s="152" t="s">
        <v>13</v>
      </c>
      <c r="BG26" s="153"/>
      <c r="BH26" s="153"/>
      <c r="BI26" s="153"/>
    </row>
    <row r="27" spans="1:61" s="63" customFormat="1" ht="11.25" customHeight="1" x14ac:dyDescent="0.25">
      <c r="A27" s="149" t="s">
        <v>207</v>
      </c>
      <c r="B27" s="150"/>
      <c r="C27" s="150"/>
      <c r="D27" s="146" t="s">
        <v>76</v>
      </c>
      <c r="E27" s="146"/>
      <c r="F27" s="166" t="s">
        <v>15</v>
      </c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7"/>
      <c r="AB27" s="151">
        <v>2</v>
      </c>
      <c r="AC27" s="147"/>
      <c r="AD27" s="148">
        <f>AF27+AN27</f>
        <v>60</v>
      </c>
      <c r="AE27" s="146"/>
      <c r="AF27" s="146">
        <v>30</v>
      </c>
      <c r="AG27" s="146"/>
      <c r="AH27" s="146">
        <v>20</v>
      </c>
      <c r="AI27" s="146"/>
      <c r="AJ27" s="146">
        <v>10</v>
      </c>
      <c r="AK27" s="146"/>
      <c r="AL27" s="146">
        <v>0</v>
      </c>
      <c r="AM27" s="146"/>
      <c r="AN27" s="146">
        <v>30</v>
      </c>
      <c r="AO27" s="147"/>
      <c r="AP27" s="48">
        <v>2</v>
      </c>
      <c r="AQ27" s="45">
        <v>2</v>
      </c>
      <c r="AR27" s="45"/>
      <c r="AS27" s="49"/>
      <c r="AT27" s="48"/>
      <c r="AU27" s="45"/>
      <c r="AV27" s="45"/>
      <c r="AW27" s="49"/>
      <c r="AX27" s="48"/>
      <c r="AY27" s="45"/>
      <c r="AZ27" s="45"/>
      <c r="BA27" s="49"/>
      <c r="BB27" s="48"/>
      <c r="BC27" s="45"/>
      <c r="BD27" s="45"/>
      <c r="BE27" s="49"/>
      <c r="BF27" s="152" t="s">
        <v>13</v>
      </c>
      <c r="BG27" s="153"/>
      <c r="BH27" s="153"/>
      <c r="BI27" s="153"/>
    </row>
    <row r="28" spans="1:61" s="63" customFormat="1" ht="11.25" customHeight="1" x14ac:dyDescent="0.25">
      <c r="A28" s="149" t="s">
        <v>207</v>
      </c>
      <c r="B28" s="150"/>
      <c r="C28" s="150"/>
      <c r="D28" s="146" t="s">
        <v>77</v>
      </c>
      <c r="E28" s="146"/>
      <c r="F28" s="166" t="s">
        <v>16</v>
      </c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7"/>
      <c r="AB28" s="151">
        <v>2</v>
      </c>
      <c r="AC28" s="147"/>
      <c r="AD28" s="148">
        <f>AF28+AN28</f>
        <v>60</v>
      </c>
      <c r="AE28" s="146"/>
      <c r="AF28" s="146">
        <v>30</v>
      </c>
      <c r="AG28" s="146"/>
      <c r="AH28" s="146">
        <v>20</v>
      </c>
      <c r="AI28" s="146"/>
      <c r="AJ28" s="146">
        <v>10</v>
      </c>
      <c r="AK28" s="146"/>
      <c r="AL28" s="146">
        <v>0</v>
      </c>
      <c r="AM28" s="146"/>
      <c r="AN28" s="146">
        <v>30</v>
      </c>
      <c r="AO28" s="147"/>
      <c r="AP28" s="48"/>
      <c r="AQ28" s="45"/>
      <c r="AR28" s="45">
        <v>2</v>
      </c>
      <c r="AS28" s="49">
        <v>2</v>
      </c>
      <c r="AT28" s="48"/>
      <c r="AU28" s="45"/>
      <c r="AV28" s="45"/>
      <c r="AW28" s="49"/>
      <c r="AX28" s="48"/>
      <c r="AY28" s="45"/>
      <c r="AZ28" s="45"/>
      <c r="BA28" s="49"/>
      <c r="BB28" s="48"/>
      <c r="BC28" s="45"/>
      <c r="BD28" s="45"/>
      <c r="BE28" s="49"/>
      <c r="BF28" s="152" t="s">
        <v>13</v>
      </c>
      <c r="BG28" s="153"/>
      <c r="BH28" s="153"/>
      <c r="BI28" s="153"/>
    </row>
    <row r="29" spans="1:61" s="63" customFormat="1" ht="11.25" customHeight="1" x14ac:dyDescent="0.25">
      <c r="A29" s="149" t="s">
        <v>66</v>
      </c>
      <c r="B29" s="150"/>
      <c r="C29" s="150"/>
      <c r="D29" s="146" t="s">
        <v>217</v>
      </c>
      <c r="E29" s="146"/>
      <c r="F29" s="166" t="s">
        <v>102</v>
      </c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7"/>
      <c r="AB29" s="151">
        <v>4</v>
      </c>
      <c r="AC29" s="147"/>
      <c r="AD29" s="148">
        <f t="shared" si="8"/>
        <v>120</v>
      </c>
      <c r="AE29" s="146"/>
      <c r="AF29" s="146">
        <v>60</v>
      </c>
      <c r="AG29" s="146"/>
      <c r="AH29" s="146">
        <v>0</v>
      </c>
      <c r="AI29" s="146"/>
      <c r="AJ29" s="146">
        <v>60</v>
      </c>
      <c r="AK29" s="146"/>
      <c r="AL29" s="146">
        <v>0</v>
      </c>
      <c r="AM29" s="146"/>
      <c r="AN29" s="146">
        <v>60</v>
      </c>
      <c r="AO29" s="147"/>
      <c r="AP29" s="48"/>
      <c r="AQ29" s="45"/>
      <c r="AR29" s="45"/>
      <c r="AS29" s="49"/>
      <c r="AT29" s="48">
        <v>4</v>
      </c>
      <c r="AU29" s="45">
        <v>4</v>
      </c>
      <c r="AV29" s="45"/>
      <c r="AW29" s="49"/>
      <c r="AX29" s="48"/>
      <c r="AY29" s="45"/>
      <c r="AZ29" s="45"/>
      <c r="BA29" s="49"/>
      <c r="BB29" s="48"/>
      <c r="BC29" s="45"/>
      <c r="BD29" s="45"/>
      <c r="BE29" s="49"/>
      <c r="BF29" s="152" t="s">
        <v>14</v>
      </c>
      <c r="BG29" s="153"/>
      <c r="BH29" s="153"/>
      <c r="BI29" s="153"/>
    </row>
    <row r="30" spans="1:61" s="63" customFormat="1" ht="11.25" customHeight="1" x14ac:dyDescent="0.25">
      <c r="A30" s="149" t="s">
        <v>208</v>
      </c>
      <c r="B30" s="150"/>
      <c r="C30" s="150"/>
      <c r="D30" s="146" t="s">
        <v>73</v>
      </c>
      <c r="E30" s="146"/>
      <c r="F30" s="166" t="s">
        <v>251</v>
      </c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7"/>
      <c r="AB30" s="151">
        <v>4</v>
      </c>
      <c r="AC30" s="147"/>
      <c r="AD30" s="148">
        <f>AF30+AN30</f>
        <v>120</v>
      </c>
      <c r="AE30" s="146"/>
      <c r="AF30" s="146">
        <v>60</v>
      </c>
      <c r="AG30" s="146"/>
      <c r="AH30" s="146">
        <v>0</v>
      </c>
      <c r="AI30" s="146"/>
      <c r="AJ30" s="146">
        <v>60</v>
      </c>
      <c r="AK30" s="146"/>
      <c r="AL30" s="146">
        <v>0</v>
      </c>
      <c r="AM30" s="146"/>
      <c r="AN30" s="146">
        <v>60</v>
      </c>
      <c r="AO30" s="147"/>
      <c r="AP30" s="48">
        <v>4</v>
      </c>
      <c r="AQ30" s="45">
        <v>4</v>
      </c>
      <c r="AR30" s="45"/>
      <c r="AS30" s="49"/>
      <c r="AT30" s="48"/>
      <c r="AU30" s="45"/>
      <c r="AV30" s="45"/>
      <c r="AW30" s="49"/>
      <c r="AX30" s="48"/>
      <c r="AY30" s="45"/>
      <c r="AZ30" s="45"/>
      <c r="BA30" s="49"/>
      <c r="BB30" s="48"/>
      <c r="BC30" s="45"/>
      <c r="BD30" s="45"/>
      <c r="BE30" s="49"/>
      <c r="BF30" s="152" t="s">
        <v>13</v>
      </c>
      <c r="BG30" s="153"/>
      <c r="BH30" s="153"/>
      <c r="BI30" s="153"/>
    </row>
    <row r="31" spans="1:61" s="63" customFormat="1" ht="11.25" customHeight="1" x14ac:dyDescent="0.25">
      <c r="A31" s="149" t="s">
        <v>208</v>
      </c>
      <c r="B31" s="150"/>
      <c r="C31" s="150"/>
      <c r="D31" s="146" t="s">
        <v>74</v>
      </c>
      <c r="E31" s="146"/>
      <c r="F31" s="166" t="s">
        <v>252</v>
      </c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7"/>
      <c r="AB31" s="151">
        <v>4</v>
      </c>
      <c r="AC31" s="147"/>
      <c r="AD31" s="148">
        <f>AF31+AN31</f>
        <v>120</v>
      </c>
      <c r="AE31" s="146"/>
      <c r="AF31" s="146">
        <v>60</v>
      </c>
      <c r="AG31" s="146"/>
      <c r="AH31" s="146">
        <v>0</v>
      </c>
      <c r="AI31" s="146"/>
      <c r="AJ31" s="146">
        <v>60</v>
      </c>
      <c r="AK31" s="146"/>
      <c r="AL31" s="146">
        <v>0</v>
      </c>
      <c r="AM31" s="146"/>
      <c r="AN31" s="146">
        <v>60</v>
      </c>
      <c r="AO31" s="147"/>
      <c r="AP31" s="48"/>
      <c r="AQ31" s="45"/>
      <c r="AR31" s="45">
        <v>4</v>
      </c>
      <c r="AS31" s="49">
        <v>4</v>
      </c>
      <c r="AT31" s="48"/>
      <c r="AU31" s="45"/>
      <c r="AV31" s="45"/>
      <c r="AW31" s="49"/>
      <c r="AX31" s="48"/>
      <c r="AY31" s="45"/>
      <c r="AZ31" s="45"/>
      <c r="BA31" s="49"/>
      <c r="BB31" s="48"/>
      <c r="BC31" s="45"/>
      <c r="BD31" s="45"/>
      <c r="BE31" s="49"/>
      <c r="BF31" s="152" t="s">
        <v>13</v>
      </c>
      <c r="BG31" s="153"/>
      <c r="BH31" s="153"/>
      <c r="BI31" s="153"/>
    </row>
    <row r="32" spans="1:61" s="63" customFormat="1" ht="11.25" customHeight="1" x14ac:dyDescent="0.25">
      <c r="A32" s="149" t="s">
        <v>139</v>
      </c>
      <c r="B32" s="150"/>
      <c r="C32" s="150"/>
      <c r="D32" s="146" t="s">
        <v>223</v>
      </c>
      <c r="E32" s="146"/>
      <c r="F32" s="143" t="s">
        <v>247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5"/>
      <c r="AB32" s="231">
        <v>2</v>
      </c>
      <c r="AC32" s="232"/>
      <c r="AD32" s="181">
        <v>60</v>
      </c>
      <c r="AE32" s="151"/>
      <c r="AF32" s="180">
        <v>30</v>
      </c>
      <c r="AG32" s="151"/>
      <c r="AH32" s="180">
        <v>0</v>
      </c>
      <c r="AI32" s="151"/>
      <c r="AJ32" s="180">
        <v>30</v>
      </c>
      <c r="AK32" s="151"/>
      <c r="AL32" s="180">
        <v>0</v>
      </c>
      <c r="AM32" s="151"/>
      <c r="AN32" s="180">
        <v>30</v>
      </c>
      <c r="AO32" s="232"/>
      <c r="AP32" s="48">
        <v>2</v>
      </c>
      <c r="AQ32" s="45">
        <v>2</v>
      </c>
      <c r="AR32" s="45"/>
      <c r="AS32" s="49"/>
      <c r="AT32" s="48"/>
      <c r="AU32" s="45"/>
      <c r="AV32" s="45"/>
      <c r="AW32" s="49"/>
      <c r="AX32" s="48"/>
      <c r="AY32" s="45"/>
      <c r="AZ32" s="45"/>
      <c r="BA32" s="49"/>
      <c r="BB32" s="48"/>
      <c r="BC32" s="45"/>
      <c r="BD32" s="45"/>
      <c r="BE32" s="49"/>
      <c r="BF32" s="152" t="s">
        <v>13</v>
      </c>
      <c r="BG32" s="153"/>
      <c r="BH32" s="153"/>
      <c r="BI32" s="153"/>
    </row>
    <row r="33" spans="1:77" s="63" customFormat="1" ht="11.25" customHeight="1" x14ac:dyDescent="0.25">
      <c r="A33" s="149" t="s">
        <v>209</v>
      </c>
      <c r="B33" s="150"/>
      <c r="C33" s="150"/>
      <c r="D33" s="146" t="s">
        <v>239</v>
      </c>
      <c r="E33" s="146"/>
      <c r="F33" s="143" t="s">
        <v>233</v>
      </c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  <c r="AB33" s="231">
        <v>2</v>
      </c>
      <c r="AC33" s="232"/>
      <c r="AD33" s="181">
        <v>60</v>
      </c>
      <c r="AE33" s="151"/>
      <c r="AF33" s="180">
        <v>30</v>
      </c>
      <c r="AG33" s="151"/>
      <c r="AH33" s="180">
        <v>20</v>
      </c>
      <c r="AI33" s="151"/>
      <c r="AJ33" s="180">
        <v>10</v>
      </c>
      <c r="AK33" s="151"/>
      <c r="AL33" s="180">
        <v>0</v>
      </c>
      <c r="AM33" s="151"/>
      <c r="AN33" s="180">
        <v>30</v>
      </c>
      <c r="AO33" s="232"/>
      <c r="AP33" s="48"/>
      <c r="AQ33" s="45"/>
      <c r="AR33" s="45"/>
      <c r="AS33" s="49"/>
      <c r="AT33" s="48"/>
      <c r="AU33" s="45"/>
      <c r="AV33" s="45"/>
      <c r="AW33" s="49"/>
      <c r="AX33" s="48">
        <v>2</v>
      </c>
      <c r="AY33" s="45">
        <v>2</v>
      </c>
      <c r="AZ33" s="45"/>
      <c r="BA33" s="49"/>
      <c r="BB33" s="48"/>
      <c r="BC33" s="45"/>
      <c r="BD33" s="45"/>
      <c r="BE33" s="49"/>
      <c r="BF33" s="152" t="s">
        <v>13</v>
      </c>
      <c r="BG33" s="153"/>
      <c r="BH33" s="153"/>
      <c r="BI33" s="153"/>
    </row>
    <row r="34" spans="1:77" s="63" customFormat="1" ht="11.25" customHeight="1" x14ac:dyDescent="0.25">
      <c r="A34" s="149" t="s">
        <v>69</v>
      </c>
      <c r="B34" s="150"/>
      <c r="C34" s="150"/>
      <c r="D34" s="146" t="s">
        <v>152</v>
      </c>
      <c r="E34" s="146"/>
      <c r="F34" s="355" t="s">
        <v>103</v>
      </c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7"/>
      <c r="AB34" s="231">
        <v>2</v>
      </c>
      <c r="AC34" s="232"/>
      <c r="AD34" s="181">
        <v>60</v>
      </c>
      <c r="AE34" s="151"/>
      <c r="AF34" s="180">
        <v>30</v>
      </c>
      <c r="AG34" s="151"/>
      <c r="AH34" s="180">
        <v>10</v>
      </c>
      <c r="AI34" s="151"/>
      <c r="AJ34" s="180">
        <v>20</v>
      </c>
      <c r="AK34" s="151"/>
      <c r="AL34" s="180">
        <v>0</v>
      </c>
      <c r="AM34" s="151"/>
      <c r="AN34" s="180">
        <v>30</v>
      </c>
      <c r="AO34" s="232"/>
      <c r="AP34" s="48"/>
      <c r="AQ34" s="45"/>
      <c r="AR34" s="45"/>
      <c r="AS34" s="49"/>
      <c r="AT34" s="48"/>
      <c r="AU34" s="45"/>
      <c r="AV34" s="45"/>
      <c r="AW34" s="49"/>
      <c r="AX34" s="48">
        <v>2</v>
      </c>
      <c r="AY34" s="45">
        <v>2</v>
      </c>
      <c r="AZ34" s="45"/>
      <c r="BA34" s="49"/>
      <c r="BB34" s="48"/>
      <c r="BC34" s="45"/>
      <c r="BD34" s="45"/>
      <c r="BE34" s="49"/>
      <c r="BF34" s="152" t="s">
        <v>13</v>
      </c>
      <c r="BG34" s="153"/>
      <c r="BH34" s="153"/>
      <c r="BI34" s="153"/>
    </row>
    <row r="35" spans="1:77" s="63" customFormat="1" ht="11.25" customHeight="1" x14ac:dyDescent="0.25">
      <c r="A35" s="149" t="s">
        <v>69</v>
      </c>
      <c r="B35" s="150"/>
      <c r="C35" s="150"/>
      <c r="D35" s="146" t="s">
        <v>81</v>
      </c>
      <c r="E35" s="146"/>
      <c r="F35" s="143" t="s">
        <v>20</v>
      </c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  <c r="AB35" s="231">
        <v>2</v>
      </c>
      <c r="AC35" s="232"/>
      <c r="AD35" s="181">
        <v>60</v>
      </c>
      <c r="AE35" s="151"/>
      <c r="AF35" s="180">
        <v>30</v>
      </c>
      <c r="AG35" s="151"/>
      <c r="AH35" s="180">
        <v>20</v>
      </c>
      <c r="AI35" s="151"/>
      <c r="AJ35" s="180">
        <v>10</v>
      </c>
      <c r="AK35" s="151"/>
      <c r="AL35" s="180">
        <v>0</v>
      </c>
      <c r="AM35" s="151"/>
      <c r="AN35" s="180">
        <v>30</v>
      </c>
      <c r="AO35" s="232"/>
      <c r="AP35" s="48">
        <v>2</v>
      </c>
      <c r="AQ35" s="45">
        <v>2</v>
      </c>
      <c r="AR35" s="45"/>
      <c r="AS35" s="49"/>
      <c r="AT35" s="48"/>
      <c r="AU35" s="45"/>
      <c r="AV35" s="45"/>
      <c r="AW35" s="49"/>
      <c r="AX35" s="48"/>
      <c r="AY35" s="45"/>
      <c r="AZ35" s="45"/>
      <c r="BA35" s="49"/>
      <c r="BB35" s="48"/>
      <c r="BC35" s="45"/>
      <c r="BD35" s="45"/>
      <c r="BE35" s="49"/>
      <c r="BF35" s="152" t="s">
        <v>13</v>
      </c>
      <c r="BG35" s="153"/>
      <c r="BH35" s="153"/>
      <c r="BI35" s="153"/>
    </row>
    <row r="36" spans="1:77" s="63" customFormat="1" ht="11.25" customHeight="1" x14ac:dyDescent="0.25">
      <c r="A36" s="149" t="s">
        <v>67</v>
      </c>
      <c r="B36" s="150"/>
      <c r="C36" s="150"/>
      <c r="D36" s="146" t="s">
        <v>218</v>
      </c>
      <c r="E36" s="146"/>
      <c r="F36" s="166" t="s">
        <v>64</v>
      </c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  <c r="AB36" s="151">
        <v>4</v>
      </c>
      <c r="AC36" s="147"/>
      <c r="AD36" s="148">
        <f t="shared" si="8"/>
        <v>120</v>
      </c>
      <c r="AE36" s="146"/>
      <c r="AF36" s="146">
        <v>60</v>
      </c>
      <c r="AG36" s="146"/>
      <c r="AH36" s="180">
        <v>30</v>
      </c>
      <c r="AI36" s="151"/>
      <c r="AJ36" s="146">
        <v>30</v>
      </c>
      <c r="AK36" s="146"/>
      <c r="AL36" s="146">
        <v>0</v>
      </c>
      <c r="AM36" s="146"/>
      <c r="AN36" s="146">
        <v>60</v>
      </c>
      <c r="AO36" s="147"/>
      <c r="AP36" s="48"/>
      <c r="AQ36" s="45"/>
      <c r="AR36" s="45"/>
      <c r="AS36" s="49"/>
      <c r="AT36" s="48">
        <v>4</v>
      </c>
      <c r="AU36" s="45">
        <v>4</v>
      </c>
      <c r="AV36" s="45"/>
      <c r="AW36" s="49"/>
      <c r="AX36" s="48"/>
      <c r="AY36" s="45"/>
      <c r="AZ36" s="45"/>
      <c r="BA36" s="49"/>
      <c r="BB36" s="48"/>
      <c r="BC36" s="45"/>
      <c r="BD36" s="45"/>
      <c r="BE36" s="49"/>
      <c r="BF36" s="152" t="s">
        <v>13</v>
      </c>
      <c r="BG36" s="153"/>
      <c r="BH36" s="153"/>
      <c r="BI36" s="153"/>
    </row>
    <row r="37" spans="1:77" s="63" customFormat="1" ht="11.25" customHeight="1" thickBot="1" x14ac:dyDescent="0.3">
      <c r="A37" s="364" t="s">
        <v>209</v>
      </c>
      <c r="B37" s="365"/>
      <c r="C37" s="365"/>
      <c r="D37" s="209" t="s">
        <v>70</v>
      </c>
      <c r="E37" s="209"/>
      <c r="F37" s="391" t="s">
        <v>17</v>
      </c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406"/>
      <c r="AB37" s="155"/>
      <c r="AC37" s="373"/>
      <c r="AD37" s="197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373"/>
      <c r="AP37" s="47"/>
      <c r="AQ37" s="46" t="s">
        <v>18</v>
      </c>
      <c r="AR37" s="46"/>
      <c r="AS37" s="51" t="s">
        <v>18</v>
      </c>
      <c r="AT37" s="47"/>
      <c r="AU37" s="46" t="s">
        <v>18</v>
      </c>
      <c r="AV37" s="46"/>
      <c r="AW37" s="51" t="s">
        <v>18</v>
      </c>
      <c r="AX37" s="47"/>
      <c r="AY37" s="46"/>
      <c r="AZ37" s="46"/>
      <c r="BA37" s="51"/>
      <c r="BB37" s="47"/>
      <c r="BC37" s="46"/>
      <c r="BD37" s="46"/>
      <c r="BE37" s="51"/>
      <c r="BF37" s="369" t="s">
        <v>13</v>
      </c>
      <c r="BG37" s="370"/>
      <c r="BH37" s="370"/>
      <c r="BI37" s="370"/>
    </row>
    <row r="38" spans="1:77" ht="15.75" customHeight="1" thickBot="1" x14ac:dyDescent="0.3">
      <c r="A38" s="276" t="s">
        <v>19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8"/>
      <c r="AB38" s="296">
        <v>4</v>
      </c>
      <c r="AC38" s="288"/>
      <c r="AD38" s="297">
        <v>120</v>
      </c>
      <c r="AE38" s="259"/>
      <c r="AF38" s="259">
        <v>60</v>
      </c>
      <c r="AG38" s="259"/>
      <c r="AH38" s="259">
        <v>60</v>
      </c>
      <c r="AI38" s="259"/>
      <c r="AJ38" s="259">
        <v>0</v>
      </c>
      <c r="AK38" s="259"/>
      <c r="AL38" s="259">
        <v>0</v>
      </c>
      <c r="AM38" s="259"/>
      <c r="AN38" s="259">
        <v>60</v>
      </c>
      <c r="AO38" s="288"/>
      <c r="AP38" s="43">
        <v>0</v>
      </c>
      <c r="AQ38" s="54">
        <v>0</v>
      </c>
      <c r="AR38" s="54">
        <v>0</v>
      </c>
      <c r="AS38" s="57">
        <v>0</v>
      </c>
      <c r="AT38" s="43">
        <v>2</v>
      </c>
      <c r="AU38" s="54">
        <v>2</v>
      </c>
      <c r="AV38" s="54">
        <v>2</v>
      </c>
      <c r="AW38" s="57">
        <v>2</v>
      </c>
      <c r="AX38" s="43">
        <v>0</v>
      </c>
      <c r="AY38" s="54">
        <v>0</v>
      </c>
      <c r="AZ38" s="54">
        <v>0</v>
      </c>
      <c r="BA38" s="57">
        <v>0</v>
      </c>
      <c r="BB38" s="43">
        <v>0</v>
      </c>
      <c r="BC38" s="54">
        <v>0</v>
      </c>
      <c r="BD38" s="54">
        <v>0</v>
      </c>
      <c r="BE38" s="57">
        <v>0</v>
      </c>
      <c r="BF38" s="289"/>
      <c r="BG38" s="290"/>
      <c r="BH38" s="290"/>
      <c r="BI38" s="291"/>
    </row>
    <row r="39" spans="1:77" s="63" customFormat="1" ht="11.25" customHeight="1" x14ac:dyDescent="0.25">
      <c r="A39" s="202" t="s">
        <v>68</v>
      </c>
      <c r="B39" s="203"/>
      <c r="C39" s="203"/>
      <c r="D39" s="241" t="s">
        <v>238</v>
      </c>
      <c r="E39" s="241"/>
      <c r="F39" s="361" t="s">
        <v>101</v>
      </c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3"/>
      <c r="AB39" s="199">
        <v>2</v>
      </c>
      <c r="AC39" s="162"/>
      <c r="AD39" s="201">
        <f t="shared" si="8"/>
        <v>60</v>
      </c>
      <c r="AE39" s="157"/>
      <c r="AF39" s="156">
        <v>30</v>
      </c>
      <c r="AG39" s="157"/>
      <c r="AH39" s="156">
        <v>30</v>
      </c>
      <c r="AI39" s="157"/>
      <c r="AJ39" s="156">
        <v>0</v>
      </c>
      <c r="AK39" s="157"/>
      <c r="AL39" s="156">
        <v>0</v>
      </c>
      <c r="AM39" s="157"/>
      <c r="AN39" s="156">
        <v>30</v>
      </c>
      <c r="AO39" s="162"/>
      <c r="AP39" s="177"/>
      <c r="AQ39" s="196"/>
      <c r="AR39" s="196"/>
      <c r="AS39" s="190"/>
      <c r="AT39" s="177"/>
      <c r="AU39" s="196"/>
      <c r="AV39" s="196">
        <v>2</v>
      </c>
      <c r="AW39" s="190">
        <v>2</v>
      </c>
      <c r="AX39" s="177"/>
      <c r="AY39" s="196"/>
      <c r="AZ39" s="196"/>
      <c r="BA39" s="190"/>
      <c r="BB39" s="177"/>
      <c r="BC39" s="196"/>
      <c r="BD39" s="196"/>
      <c r="BE39" s="190"/>
      <c r="BF39" s="246" t="s">
        <v>13</v>
      </c>
      <c r="BG39" s="247"/>
      <c r="BH39" s="247"/>
      <c r="BI39" s="248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</row>
    <row r="40" spans="1:77" s="63" customFormat="1" ht="11.25" customHeight="1" x14ac:dyDescent="0.25">
      <c r="A40" s="149" t="s">
        <v>67</v>
      </c>
      <c r="B40" s="150"/>
      <c r="C40" s="150"/>
      <c r="D40" s="146" t="s">
        <v>70</v>
      </c>
      <c r="E40" s="146"/>
      <c r="F40" s="143" t="s">
        <v>248</v>
      </c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5"/>
      <c r="AB40" s="199"/>
      <c r="AC40" s="162"/>
      <c r="AD40" s="201"/>
      <c r="AE40" s="157"/>
      <c r="AF40" s="156"/>
      <c r="AG40" s="157"/>
      <c r="AH40" s="156"/>
      <c r="AI40" s="157"/>
      <c r="AJ40" s="156"/>
      <c r="AK40" s="157"/>
      <c r="AL40" s="156"/>
      <c r="AM40" s="157"/>
      <c r="AN40" s="156"/>
      <c r="AO40" s="162"/>
      <c r="AP40" s="177"/>
      <c r="AQ40" s="196"/>
      <c r="AR40" s="196"/>
      <c r="AS40" s="190"/>
      <c r="AT40" s="177"/>
      <c r="AU40" s="196"/>
      <c r="AV40" s="196"/>
      <c r="AW40" s="190"/>
      <c r="AX40" s="177"/>
      <c r="AY40" s="196"/>
      <c r="AZ40" s="196"/>
      <c r="BA40" s="190"/>
      <c r="BB40" s="177"/>
      <c r="BC40" s="196"/>
      <c r="BD40" s="196"/>
      <c r="BE40" s="190"/>
      <c r="BF40" s="210"/>
      <c r="BG40" s="211"/>
      <c r="BH40" s="211"/>
      <c r="BI40" s="212"/>
    </row>
    <row r="41" spans="1:77" s="63" customFormat="1" ht="11.25" customHeight="1" x14ac:dyDescent="0.25">
      <c r="A41" s="149" t="s">
        <v>67</v>
      </c>
      <c r="B41" s="150"/>
      <c r="C41" s="150"/>
      <c r="D41" s="146" t="s">
        <v>178</v>
      </c>
      <c r="E41" s="146"/>
      <c r="F41" s="143" t="s">
        <v>107</v>
      </c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5"/>
      <c r="AB41" s="199"/>
      <c r="AC41" s="162"/>
      <c r="AD41" s="201"/>
      <c r="AE41" s="157"/>
      <c r="AF41" s="156"/>
      <c r="AG41" s="157"/>
      <c r="AH41" s="156"/>
      <c r="AI41" s="157"/>
      <c r="AJ41" s="156"/>
      <c r="AK41" s="157"/>
      <c r="AL41" s="156"/>
      <c r="AM41" s="157"/>
      <c r="AN41" s="156"/>
      <c r="AO41" s="162"/>
      <c r="AP41" s="177"/>
      <c r="AQ41" s="196"/>
      <c r="AR41" s="196"/>
      <c r="AS41" s="190"/>
      <c r="AT41" s="177"/>
      <c r="AU41" s="196"/>
      <c r="AV41" s="196"/>
      <c r="AW41" s="190"/>
      <c r="AX41" s="177"/>
      <c r="AY41" s="196"/>
      <c r="AZ41" s="196"/>
      <c r="BA41" s="190"/>
      <c r="BB41" s="177"/>
      <c r="BC41" s="196"/>
      <c r="BD41" s="196"/>
      <c r="BE41" s="190"/>
      <c r="BF41" s="210"/>
      <c r="BG41" s="211"/>
      <c r="BH41" s="211"/>
      <c r="BI41" s="212"/>
    </row>
    <row r="42" spans="1:77" s="63" customFormat="1" ht="11.25" customHeight="1" x14ac:dyDescent="0.25">
      <c r="A42" s="149" t="s">
        <v>209</v>
      </c>
      <c r="B42" s="150"/>
      <c r="C42" s="150"/>
      <c r="D42" s="146" t="s">
        <v>237</v>
      </c>
      <c r="E42" s="146"/>
      <c r="F42" s="409" t="s">
        <v>186</v>
      </c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  <c r="U42" s="410"/>
      <c r="V42" s="410"/>
      <c r="W42" s="410"/>
      <c r="X42" s="410"/>
      <c r="Y42" s="410"/>
      <c r="Z42" s="410"/>
      <c r="AA42" s="411"/>
      <c r="AB42" s="374"/>
      <c r="AC42" s="253"/>
      <c r="AD42" s="375"/>
      <c r="AE42" s="165"/>
      <c r="AF42" s="252"/>
      <c r="AG42" s="165"/>
      <c r="AH42" s="252"/>
      <c r="AI42" s="165"/>
      <c r="AJ42" s="252"/>
      <c r="AK42" s="165"/>
      <c r="AL42" s="252"/>
      <c r="AM42" s="165"/>
      <c r="AN42" s="252"/>
      <c r="AO42" s="253"/>
      <c r="AP42" s="178"/>
      <c r="AQ42" s="241"/>
      <c r="AR42" s="241"/>
      <c r="AS42" s="243"/>
      <c r="AT42" s="178"/>
      <c r="AU42" s="241"/>
      <c r="AV42" s="241"/>
      <c r="AW42" s="243"/>
      <c r="AX42" s="178"/>
      <c r="AY42" s="241"/>
      <c r="AZ42" s="241"/>
      <c r="BA42" s="243"/>
      <c r="BB42" s="178"/>
      <c r="BC42" s="241"/>
      <c r="BD42" s="241"/>
      <c r="BE42" s="243"/>
      <c r="BF42" s="249"/>
      <c r="BG42" s="250"/>
      <c r="BH42" s="250"/>
      <c r="BI42" s="251"/>
    </row>
    <row r="43" spans="1:77" s="63" customFormat="1" ht="11.25" customHeight="1" x14ac:dyDescent="0.25">
      <c r="A43" s="149" t="s">
        <v>207</v>
      </c>
      <c r="B43" s="150"/>
      <c r="C43" s="150"/>
      <c r="D43" s="146" t="s">
        <v>79</v>
      </c>
      <c r="E43" s="146"/>
      <c r="F43" s="166" t="s">
        <v>104</v>
      </c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7"/>
      <c r="AB43" s="198">
        <v>2</v>
      </c>
      <c r="AC43" s="188"/>
      <c r="AD43" s="200">
        <f>AF43+AN43</f>
        <v>60</v>
      </c>
      <c r="AE43" s="155"/>
      <c r="AF43" s="154">
        <v>30</v>
      </c>
      <c r="AG43" s="155"/>
      <c r="AH43" s="154">
        <v>30</v>
      </c>
      <c r="AI43" s="155"/>
      <c r="AJ43" s="154">
        <v>0</v>
      </c>
      <c r="AK43" s="155"/>
      <c r="AL43" s="154">
        <v>0</v>
      </c>
      <c r="AM43" s="155"/>
      <c r="AN43" s="154">
        <v>30</v>
      </c>
      <c r="AO43" s="188"/>
      <c r="AP43" s="197"/>
      <c r="AQ43" s="209"/>
      <c r="AR43" s="209"/>
      <c r="AS43" s="373"/>
      <c r="AT43" s="197">
        <v>2</v>
      </c>
      <c r="AU43" s="209">
        <v>2</v>
      </c>
      <c r="AV43" s="209"/>
      <c r="AW43" s="373"/>
      <c r="AX43" s="197"/>
      <c r="AY43" s="209"/>
      <c r="AZ43" s="209"/>
      <c r="BA43" s="373"/>
      <c r="BB43" s="197"/>
      <c r="BC43" s="209"/>
      <c r="BD43" s="209"/>
      <c r="BE43" s="373"/>
      <c r="BF43" s="396" t="s">
        <v>13</v>
      </c>
      <c r="BG43" s="397"/>
      <c r="BH43" s="397"/>
      <c r="BI43" s="369"/>
    </row>
    <row r="44" spans="1:77" s="63" customFormat="1" ht="11.25" customHeight="1" x14ac:dyDescent="0.25">
      <c r="A44" s="149" t="s">
        <v>67</v>
      </c>
      <c r="B44" s="150"/>
      <c r="C44" s="150"/>
      <c r="D44" s="146" t="s">
        <v>171</v>
      </c>
      <c r="E44" s="146"/>
      <c r="F44" s="358" t="s">
        <v>106</v>
      </c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60"/>
      <c r="AB44" s="199"/>
      <c r="AC44" s="162"/>
      <c r="AD44" s="201"/>
      <c r="AE44" s="157"/>
      <c r="AF44" s="156"/>
      <c r="AG44" s="157"/>
      <c r="AH44" s="156"/>
      <c r="AI44" s="157"/>
      <c r="AJ44" s="156"/>
      <c r="AK44" s="157"/>
      <c r="AL44" s="156"/>
      <c r="AM44" s="157"/>
      <c r="AN44" s="156"/>
      <c r="AO44" s="162"/>
      <c r="AP44" s="177"/>
      <c r="AQ44" s="196"/>
      <c r="AR44" s="196"/>
      <c r="AS44" s="190"/>
      <c r="AT44" s="177"/>
      <c r="AU44" s="196"/>
      <c r="AV44" s="196"/>
      <c r="AW44" s="190"/>
      <c r="AX44" s="177"/>
      <c r="AY44" s="196"/>
      <c r="AZ44" s="196"/>
      <c r="BA44" s="190"/>
      <c r="BB44" s="177"/>
      <c r="BC44" s="196"/>
      <c r="BD44" s="196"/>
      <c r="BE44" s="190"/>
      <c r="BF44" s="210"/>
      <c r="BG44" s="211"/>
      <c r="BH44" s="211"/>
      <c r="BI44" s="212"/>
    </row>
    <row r="45" spans="1:77" s="63" customFormat="1" ht="11.25" customHeight="1" x14ac:dyDescent="0.25">
      <c r="A45" s="149" t="s">
        <v>82</v>
      </c>
      <c r="B45" s="150"/>
      <c r="C45" s="150"/>
      <c r="D45" s="146" t="s">
        <v>172</v>
      </c>
      <c r="E45" s="146"/>
      <c r="F45" s="366" t="s">
        <v>105</v>
      </c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V45" s="367"/>
      <c r="W45" s="367"/>
      <c r="X45" s="367"/>
      <c r="Y45" s="367"/>
      <c r="Z45" s="367"/>
      <c r="AA45" s="368"/>
      <c r="AB45" s="199"/>
      <c r="AC45" s="162"/>
      <c r="AD45" s="201"/>
      <c r="AE45" s="157"/>
      <c r="AF45" s="156"/>
      <c r="AG45" s="157"/>
      <c r="AH45" s="156"/>
      <c r="AI45" s="157"/>
      <c r="AJ45" s="156"/>
      <c r="AK45" s="157"/>
      <c r="AL45" s="156"/>
      <c r="AM45" s="157"/>
      <c r="AN45" s="156"/>
      <c r="AO45" s="162"/>
      <c r="AP45" s="177"/>
      <c r="AQ45" s="196"/>
      <c r="AR45" s="196"/>
      <c r="AS45" s="190"/>
      <c r="AT45" s="177"/>
      <c r="AU45" s="196"/>
      <c r="AV45" s="196"/>
      <c r="AW45" s="190"/>
      <c r="AX45" s="177"/>
      <c r="AY45" s="196"/>
      <c r="AZ45" s="196"/>
      <c r="BA45" s="190"/>
      <c r="BB45" s="177"/>
      <c r="BC45" s="196"/>
      <c r="BD45" s="196"/>
      <c r="BE45" s="190"/>
      <c r="BF45" s="210"/>
      <c r="BG45" s="211"/>
      <c r="BH45" s="211"/>
      <c r="BI45" s="212"/>
    </row>
    <row r="46" spans="1:77" s="63" customFormat="1" ht="15.75" customHeight="1" thickBot="1" x14ac:dyDescent="0.3">
      <c r="A46" s="364" t="s">
        <v>219</v>
      </c>
      <c r="B46" s="365"/>
      <c r="C46" s="365"/>
      <c r="D46" s="209" t="s">
        <v>80</v>
      </c>
      <c r="E46" s="209"/>
      <c r="F46" s="219" t="s">
        <v>108</v>
      </c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1"/>
      <c r="AB46" s="199"/>
      <c r="AC46" s="162"/>
      <c r="AD46" s="201"/>
      <c r="AE46" s="157"/>
      <c r="AF46" s="156"/>
      <c r="AG46" s="157"/>
      <c r="AH46" s="156"/>
      <c r="AI46" s="157"/>
      <c r="AJ46" s="156"/>
      <c r="AK46" s="157"/>
      <c r="AL46" s="156"/>
      <c r="AM46" s="157"/>
      <c r="AN46" s="156"/>
      <c r="AO46" s="162"/>
      <c r="AP46" s="177"/>
      <c r="AQ46" s="196"/>
      <c r="AR46" s="196"/>
      <c r="AS46" s="190"/>
      <c r="AT46" s="177"/>
      <c r="AU46" s="196"/>
      <c r="AV46" s="196"/>
      <c r="AW46" s="190"/>
      <c r="AX46" s="177"/>
      <c r="AY46" s="196"/>
      <c r="AZ46" s="196"/>
      <c r="BA46" s="190"/>
      <c r="BB46" s="177"/>
      <c r="BC46" s="196"/>
      <c r="BD46" s="196"/>
      <c r="BE46" s="190"/>
      <c r="BF46" s="210"/>
      <c r="BG46" s="211"/>
      <c r="BH46" s="211"/>
      <c r="BI46" s="212"/>
    </row>
    <row r="47" spans="1:77" ht="19.5" customHeight="1" thickBot="1" x14ac:dyDescent="0.3">
      <c r="A47" s="398" t="s">
        <v>109</v>
      </c>
      <c r="B47" s="379"/>
      <c r="C47" s="379"/>
      <c r="D47" s="379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80"/>
      <c r="AB47" s="216">
        <f>SUM(AB49:AC93,AB95:AC112)</f>
        <v>172</v>
      </c>
      <c r="AC47" s="242"/>
      <c r="AD47" s="215">
        <f>SUM(AD49:AE93,AD95:AE112)</f>
        <v>5160</v>
      </c>
      <c r="AE47" s="242"/>
      <c r="AF47" s="215">
        <f>SUM(AF49:AG93,AF95:AG112)</f>
        <v>2506</v>
      </c>
      <c r="AG47" s="242"/>
      <c r="AH47" s="215">
        <f>SUM(AH49:AI93,AH95:AI112)</f>
        <v>1218</v>
      </c>
      <c r="AI47" s="242"/>
      <c r="AJ47" s="215">
        <f>SUM(AJ49:AK93,AJ95:AK112)</f>
        <v>1288</v>
      </c>
      <c r="AK47" s="242"/>
      <c r="AL47" s="215">
        <f>SUM(AL49:AM93,AL95:AM112)</f>
        <v>0</v>
      </c>
      <c r="AM47" s="242"/>
      <c r="AN47" s="215">
        <f>SUM(AN49:AO93,AN95:AO112)</f>
        <v>2654</v>
      </c>
      <c r="AO47" s="242"/>
      <c r="AP47" s="55">
        <f t="shared" ref="AP47:AW47" si="9">SUM(AP49:AP93,AP95:AP112)</f>
        <v>18</v>
      </c>
      <c r="AQ47" s="55">
        <f t="shared" si="9"/>
        <v>18</v>
      </c>
      <c r="AR47" s="55">
        <f t="shared" si="9"/>
        <v>22</v>
      </c>
      <c r="AS47" s="88">
        <f t="shared" si="9"/>
        <v>22</v>
      </c>
      <c r="AT47" s="90">
        <f t="shared" si="9"/>
        <v>20</v>
      </c>
      <c r="AU47" s="79">
        <f t="shared" si="9"/>
        <v>20</v>
      </c>
      <c r="AV47" s="79">
        <f t="shared" si="9"/>
        <v>28</v>
      </c>
      <c r="AW47" s="78">
        <f t="shared" si="9"/>
        <v>28</v>
      </c>
      <c r="AX47" s="90">
        <f>SUM(AX49:AX94,AX95:AX112)</f>
        <v>28</v>
      </c>
      <c r="AY47" s="79">
        <f>SUM(AY49:AY94,AY95:AY112)</f>
        <v>28</v>
      </c>
      <c r="AZ47" s="79">
        <f>SUM(AZ49:AZ93,AZ95:AZ112)</f>
        <v>28</v>
      </c>
      <c r="BA47" s="78">
        <f>SUM(BA49:BA93,BA95:BA112)</f>
        <v>28</v>
      </c>
      <c r="BB47" s="55">
        <f>SUM(BB49:BB93,BB95:BB112)</f>
        <v>32</v>
      </c>
      <c r="BC47" s="55">
        <f>SUM(BC49:BC93,BC95:BC112)</f>
        <v>28</v>
      </c>
      <c r="BD47" s="55">
        <f>SUM(BD49:BD93,BD95:BD112)</f>
        <v>0</v>
      </c>
      <c r="BE47" s="56">
        <f>SUM(BE49:BE93)</f>
        <v>0</v>
      </c>
      <c r="BF47" s="217"/>
      <c r="BG47" s="239"/>
      <c r="BH47" s="239"/>
      <c r="BI47" s="240"/>
    </row>
    <row r="48" spans="1:77" ht="14.25" customHeight="1" thickBot="1" x14ac:dyDescent="0.3">
      <c r="A48" s="399"/>
      <c r="B48" s="400"/>
      <c r="C48" s="401"/>
      <c r="D48" s="402"/>
      <c r="E48" s="400"/>
      <c r="F48" s="403" t="s">
        <v>110</v>
      </c>
      <c r="G48" s="404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5"/>
      <c r="AB48" s="204">
        <v>160</v>
      </c>
      <c r="AC48" s="161"/>
      <c r="AD48" s="372">
        <v>4800</v>
      </c>
      <c r="AE48" s="161"/>
      <c r="AF48" s="372">
        <v>2336</v>
      </c>
      <c r="AG48" s="161"/>
      <c r="AH48" s="372">
        <v>1140</v>
      </c>
      <c r="AI48" s="161"/>
      <c r="AJ48" s="372">
        <v>1196</v>
      </c>
      <c r="AK48" s="161"/>
      <c r="AL48" s="372">
        <v>0</v>
      </c>
      <c r="AM48" s="161"/>
      <c r="AN48" s="372">
        <v>2464</v>
      </c>
      <c r="AO48" s="161"/>
      <c r="AP48" s="43">
        <f>SUM(AP49:AP93)</f>
        <v>18</v>
      </c>
      <c r="AQ48" s="43">
        <f t="shared" ref="AQ48:BE48" si="10">SUM(AQ49:AQ93)</f>
        <v>18</v>
      </c>
      <c r="AR48" s="43">
        <f t="shared" si="10"/>
        <v>22</v>
      </c>
      <c r="AS48" s="95">
        <f t="shared" si="10"/>
        <v>22</v>
      </c>
      <c r="AT48" s="81">
        <f t="shared" si="10"/>
        <v>20</v>
      </c>
      <c r="AU48" s="43">
        <f t="shared" si="10"/>
        <v>20</v>
      </c>
      <c r="AV48" s="43">
        <f t="shared" si="10"/>
        <v>28</v>
      </c>
      <c r="AW48" s="77">
        <f t="shared" si="10"/>
        <v>28</v>
      </c>
      <c r="AX48" s="81">
        <f>SUM(AX49:AX94)</f>
        <v>24</v>
      </c>
      <c r="AY48" s="43">
        <f>SUM(AY49:AY94)</f>
        <v>24</v>
      </c>
      <c r="AZ48" s="43">
        <f t="shared" si="10"/>
        <v>24</v>
      </c>
      <c r="BA48" s="77">
        <f t="shared" si="10"/>
        <v>24</v>
      </c>
      <c r="BB48" s="43">
        <f t="shared" si="10"/>
        <v>28</v>
      </c>
      <c r="BC48" s="43">
        <f t="shared" si="10"/>
        <v>24</v>
      </c>
      <c r="BD48" s="43">
        <f t="shared" si="10"/>
        <v>0</v>
      </c>
      <c r="BE48" s="43">
        <f t="shared" si="10"/>
        <v>0</v>
      </c>
      <c r="BF48" s="254"/>
      <c r="BG48" s="255"/>
      <c r="BH48" s="255"/>
      <c r="BI48" s="256"/>
    </row>
    <row r="49" spans="1:61" s="63" customFormat="1" ht="11.25" customHeight="1" x14ac:dyDescent="0.25">
      <c r="A49" s="202" t="s">
        <v>82</v>
      </c>
      <c r="B49" s="203"/>
      <c r="C49" s="203"/>
      <c r="D49" s="241" t="s">
        <v>173</v>
      </c>
      <c r="E49" s="241"/>
      <c r="F49" s="214" t="s">
        <v>112</v>
      </c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28"/>
      <c r="AB49" s="165">
        <v>4</v>
      </c>
      <c r="AC49" s="243"/>
      <c r="AD49" s="178">
        <v>120</v>
      </c>
      <c r="AE49" s="241"/>
      <c r="AF49" s="241">
        <v>60</v>
      </c>
      <c r="AG49" s="241"/>
      <c r="AH49" s="241">
        <v>30</v>
      </c>
      <c r="AI49" s="241"/>
      <c r="AJ49" s="241">
        <v>30</v>
      </c>
      <c r="AK49" s="241"/>
      <c r="AL49" s="241">
        <v>0</v>
      </c>
      <c r="AM49" s="241"/>
      <c r="AN49" s="241">
        <v>60</v>
      </c>
      <c r="AO49" s="243"/>
      <c r="AP49" s="53">
        <v>4</v>
      </c>
      <c r="AQ49" s="50">
        <v>4</v>
      </c>
      <c r="AR49" s="50"/>
      <c r="AS49" s="87"/>
      <c r="AT49" s="86"/>
      <c r="AU49" s="80"/>
      <c r="AV49" s="80"/>
      <c r="AW49" s="82"/>
      <c r="AX49" s="111"/>
      <c r="AY49" s="112"/>
      <c r="AZ49" s="112"/>
      <c r="BA49" s="113"/>
      <c r="BB49" s="53"/>
      <c r="BC49" s="50"/>
      <c r="BD49" s="50"/>
      <c r="BE49" s="52"/>
      <c r="BF49" s="257" t="s">
        <v>61</v>
      </c>
      <c r="BG49" s="258"/>
      <c r="BH49" s="258"/>
      <c r="BI49" s="258"/>
    </row>
    <row r="50" spans="1:61" s="63" customFormat="1" ht="11.25" customHeight="1" x14ac:dyDescent="0.25">
      <c r="A50" s="149" t="s">
        <v>207</v>
      </c>
      <c r="B50" s="150"/>
      <c r="C50" s="150"/>
      <c r="D50" s="146" t="s">
        <v>118</v>
      </c>
      <c r="E50" s="146"/>
      <c r="F50" s="166" t="s">
        <v>119</v>
      </c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7"/>
      <c r="AB50" s="151">
        <v>2</v>
      </c>
      <c r="AC50" s="147"/>
      <c r="AD50" s="148">
        <f>AF50+AN50</f>
        <v>60</v>
      </c>
      <c r="AE50" s="146"/>
      <c r="AF50" s="146">
        <v>30</v>
      </c>
      <c r="AG50" s="146"/>
      <c r="AH50" s="146">
        <v>24</v>
      </c>
      <c r="AI50" s="146"/>
      <c r="AJ50" s="146">
        <v>6</v>
      </c>
      <c r="AK50" s="146"/>
      <c r="AL50" s="146">
        <v>0</v>
      </c>
      <c r="AM50" s="146"/>
      <c r="AN50" s="146">
        <v>30</v>
      </c>
      <c r="AO50" s="147"/>
      <c r="AP50" s="48">
        <v>2</v>
      </c>
      <c r="AQ50" s="45">
        <v>2</v>
      </c>
      <c r="AR50" s="45"/>
      <c r="AS50" s="74"/>
      <c r="AT50" s="76"/>
      <c r="AU50" s="72"/>
      <c r="AV50" s="72"/>
      <c r="AW50" s="73"/>
      <c r="AX50" s="104"/>
      <c r="AY50" s="101"/>
      <c r="AZ50" s="101"/>
      <c r="BA50" s="103"/>
      <c r="BB50" s="48"/>
      <c r="BC50" s="45"/>
      <c r="BD50" s="45"/>
      <c r="BE50" s="49"/>
      <c r="BF50" s="158" t="s">
        <v>61</v>
      </c>
      <c r="BG50" s="159"/>
      <c r="BH50" s="159"/>
      <c r="BI50" s="159"/>
    </row>
    <row r="51" spans="1:61" s="63" customFormat="1" ht="11.25" customHeight="1" x14ac:dyDescent="0.25">
      <c r="A51" s="149" t="s">
        <v>113</v>
      </c>
      <c r="B51" s="150"/>
      <c r="C51" s="150"/>
      <c r="D51" s="146" t="s">
        <v>86</v>
      </c>
      <c r="E51" s="146"/>
      <c r="F51" s="166" t="s">
        <v>114</v>
      </c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7"/>
      <c r="AB51" s="151">
        <v>2</v>
      </c>
      <c r="AC51" s="147"/>
      <c r="AD51" s="148">
        <f t="shared" ref="AD51:AD75" si="11">AF51+AN51</f>
        <v>60</v>
      </c>
      <c r="AE51" s="146"/>
      <c r="AF51" s="146">
        <v>30</v>
      </c>
      <c r="AG51" s="146"/>
      <c r="AH51" s="146">
        <v>16</v>
      </c>
      <c r="AI51" s="146"/>
      <c r="AJ51" s="146">
        <v>14</v>
      </c>
      <c r="AK51" s="146"/>
      <c r="AL51" s="146">
        <v>0</v>
      </c>
      <c r="AM51" s="146"/>
      <c r="AN51" s="146">
        <v>30</v>
      </c>
      <c r="AO51" s="147"/>
      <c r="AP51" s="48">
        <v>2</v>
      </c>
      <c r="AQ51" s="45">
        <v>2</v>
      </c>
      <c r="AR51" s="45"/>
      <c r="AS51" s="74"/>
      <c r="AT51" s="76"/>
      <c r="AU51" s="72"/>
      <c r="AV51" s="72"/>
      <c r="AW51" s="73"/>
      <c r="AX51" s="104"/>
      <c r="AY51" s="101"/>
      <c r="AZ51" s="101"/>
      <c r="BA51" s="103"/>
      <c r="BB51" s="48"/>
      <c r="BC51" s="45"/>
      <c r="BD51" s="45"/>
      <c r="BE51" s="49"/>
      <c r="BF51" s="158" t="s">
        <v>61</v>
      </c>
      <c r="BG51" s="159"/>
      <c r="BH51" s="159"/>
      <c r="BI51" s="159"/>
    </row>
    <row r="52" spans="1:61" s="63" customFormat="1" ht="11.25" customHeight="1" x14ac:dyDescent="0.25">
      <c r="A52" s="149" t="s">
        <v>82</v>
      </c>
      <c r="B52" s="150"/>
      <c r="C52" s="150"/>
      <c r="D52" s="146" t="s">
        <v>76</v>
      </c>
      <c r="E52" s="146"/>
      <c r="F52" s="166" t="s">
        <v>85</v>
      </c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7"/>
      <c r="AB52" s="151">
        <v>4</v>
      </c>
      <c r="AC52" s="147"/>
      <c r="AD52" s="148">
        <v>120</v>
      </c>
      <c r="AE52" s="146"/>
      <c r="AF52" s="146">
        <v>60</v>
      </c>
      <c r="AG52" s="146"/>
      <c r="AH52" s="146">
        <v>30</v>
      </c>
      <c r="AI52" s="146"/>
      <c r="AJ52" s="146">
        <v>30</v>
      </c>
      <c r="AK52" s="146"/>
      <c r="AL52" s="146">
        <v>0</v>
      </c>
      <c r="AM52" s="146"/>
      <c r="AN52" s="146">
        <v>60</v>
      </c>
      <c r="AO52" s="147"/>
      <c r="AP52" s="48"/>
      <c r="AQ52" s="45"/>
      <c r="AR52" s="45">
        <v>4</v>
      </c>
      <c r="AS52" s="74">
        <v>4</v>
      </c>
      <c r="AT52" s="76"/>
      <c r="AU52" s="72"/>
      <c r="AV52" s="72"/>
      <c r="AW52" s="73"/>
      <c r="AX52" s="104"/>
      <c r="AY52" s="101"/>
      <c r="AZ52" s="101"/>
      <c r="BA52" s="103"/>
      <c r="BB52" s="48"/>
      <c r="BC52" s="45"/>
      <c r="BD52" s="45"/>
      <c r="BE52" s="49"/>
      <c r="BF52" s="158" t="s">
        <v>61</v>
      </c>
      <c r="BG52" s="159"/>
      <c r="BH52" s="159"/>
      <c r="BI52" s="159"/>
    </row>
    <row r="53" spans="1:61" s="63" customFormat="1" ht="11.25" customHeight="1" x14ac:dyDescent="0.25">
      <c r="A53" s="149" t="s">
        <v>82</v>
      </c>
      <c r="B53" s="150"/>
      <c r="C53" s="150"/>
      <c r="D53" s="146" t="s">
        <v>187</v>
      </c>
      <c r="E53" s="146"/>
      <c r="F53" s="166" t="s">
        <v>254</v>
      </c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7"/>
      <c r="AB53" s="151">
        <v>5</v>
      </c>
      <c r="AC53" s="147"/>
      <c r="AD53" s="148">
        <v>150</v>
      </c>
      <c r="AE53" s="146"/>
      <c r="AF53" s="146">
        <v>74</v>
      </c>
      <c r="AG53" s="146"/>
      <c r="AH53" s="146">
        <v>44</v>
      </c>
      <c r="AI53" s="146"/>
      <c r="AJ53" s="146">
        <v>30</v>
      </c>
      <c r="AK53" s="146"/>
      <c r="AL53" s="146">
        <v>0</v>
      </c>
      <c r="AM53" s="146"/>
      <c r="AN53" s="146">
        <v>76</v>
      </c>
      <c r="AO53" s="147"/>
      <c r="AP53" s="48">
        <v>5</v>
      </c>
      <c r="AQ53" s="45">
        <v>5</v>
      </c>
      <c r="AR53" s="45"/>
      <c r="AS53" s="74"/>
      <c r="AT53" s="76"/>
      <c r="AU53" s="72"/>
      <c r="AV53" s="72"/>
      <c r="AW53" s="73"/>
      <c r="AX53" s="104"/>
      <c r="AY53" s="101"/>
      <c r="AZ53" s="101"/>
      <c r="BA53" s="103"/>
      <c r="BB53" s="48"/>
      <c r="BC53" s="45"/>
      <c r="BD53" s="45"/>
      <c r="BE53" s="49"/>
      <c r="BF53" s="158" t="s">
        <v>61</v>
      </c>
      <c r="BG53" s="159"/>
      <c r="BH53" s="159"/>
      <c r="BI53" s="159"/>
    </row>
    <row r="54" spans="1:61" s="63" customFormat="1" ht="30" customHeight="1" x14ac:dyDescent="0.25">
      <c r="A54" s="149" t="s">
        <v>82</v>
      </c>
      <c r="B54" s="150"/>
      <c r="C54" s="150"/>
      <c r="D54" s="146" t="s">
        <v>188</v>
      </c>
      <c r="E54" s="146"/>
      <c r="F54" s="171" t="s">
        <v>253</v>
      </c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3"/>
      <c r="AB54" s="151">
        <v>2</v>
      </c>
      <c r="AC54" s="147"/>
      <c r="AD54" s="148">
        <v>60</v>
      </c>
      <c r="AE54" s="146"/>
      <c r="AF54" s="146">
        <v>30</v>
      </c>
      <c r="AG54" s="146"/>
      <c r="AH54" s="146">
        <v>16</v>
      </c>
      <c r="AI54" s="146"/>
      <c r="AJ54" s="146">
        <v>14</v>
      </c>
      <c r="AK54" s="146"/>
      <c r="AL54" s="146">
        <v>0</v>
      </c>
      <c r="AM54" s="146"/>
      <c r="AN54" s="146">
        <v>30</v>
      </c>
      <c r="AO54" s="147"/>
      <c r="AP54" s="48"/>
      <c r="AQ54" s="45"/>
      <c r="AR54" s="45">
        <v>2</v>
      </c>
      <c r="AS54" s="74">
        <v>2</v>
      </c>
      <c r="AT54" s="76"/>
      <c r="AU54" s="72"/>
      <c r="AV54" s="72"/>
      <c r="AW54" s="73"/>
      <c r="AX54" s="104"/>
      <c r="AY54" s="101"/>
      <c r="AZ54" s="101"/>
      <c r="BA54" s="103"/>
      <c r="BB54" s="48"/>
      <c r="BC54" s="45"/>
      <c r="BD54" s="45"/>
      <c r="BE54" s="49"/>
      <c r="BF54" s="158" t="s">
        <v>61</v>
      </c>
      <c r="BG54" s="159"/>
      <c r="BH54" s="159"/>
      <c r="BI54" s="159"/>
    </row>
    <row r="55" spans="1:61" s="63" customFormat="1" ht="11.25" customHeight="1" x14ac:dyDescent="0.25">
      <c r="A55" s="149" t="s">
        <v>82</v>
      </c>
      <c r="B55" s="150"/>
      <c r="C55" s="150"/>
      <c r="D55" s="146" t="s">
        <v>174</v>
      </c>
      <c r="E55" s="146"/>
      <c r="F55" s="166" t="s">
        <v>120</v>
      </c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7"/>
      <c r="AB55" s="151">
        <v>4</v>
      </c>
      <c r="AC55" s="147"/>
      <c r="AD55" s="148">
        <f t="shared" si="11"/>
        <v>120</v>
      </c>
      <c r="AE55" s="146"/>
      <c r="AF55" s="146">
        <v>60</v>
      </c>
      <c r="AG55" s="146"/>
      <c r="AH55" s="146">
        <v>30</v>
      </c>
      <c r="AI55" s="146"/>
      <c r="AJ55" s="146">
        <v>30</v>
      </c>
      <c r="AK55" s="146"/>
      <c r="AL55" s="146">
        <v>0</v>
      </c>
      <c r="AM55" s="146"/>
      <c r="AN55" s="146">
        <v>60</v>
      </c>
      <c r="AO55" s="147"/>
      <c r="AP55" s="48"/>
      <c r="AQ55" s="45"/>
      <c r="AR55" s="45">
        <v>4</v>
      </c>
      <c r="AS55" s="74">
        <v>4</v>
      </c>
      <c r="AT55" s="76"/>
      <c r="AU55" s="72"/>
      <c r="AV55" s="72"/>
      <c r="AW55" s="73"/>
      <c r="AX55" s="104"/>
      <c r="AY55" s="101"/>
      <c r="AZ55" s="101"/>
      <c r="BA55" s="103"/>
      <c r="BB55" s="48"/>
      <c r="BC55" s="45"/>
      <c r="BD55" s="45"/>
      <c r="BE55" s="49"/>
      <c r="BF55" s="158" t="s">
        <v>61</v>
      </c>
      <c r="BG55" s="159"/>
      <c r="BH55" s="159"/>
      <c r="BI55" s="159"/>
    </row>
    <row r="56" spans="1:61" s="63" customFormat="1" ht="11.25" customHeight="1" x14ac:dyDescent="0.25">
      <c r="A56" s="149" t="s">
        <v>210</v>
      </c>
      <c r="B56" s="150"/>
      <c r="C56" s="150"/>
      <c r="D56" s="146" t="s">
        <v>220</v>
      </c>
      <c r="E56" s="146"/>
      <c r="F56" s="166" t="s">
        <v>121</v>
      </c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7"/>
      <c r="AB56" s="151">
        <v>2</v>
      </c>
      <c r="AC56" s="147"/>
      <c r="AD56" s="148">
        <v>60</v>
      </c>
      <c r="AE56" s="146"/>
      <c r="AF56" s="146">
        <v>30</v>
      </c>
      <c r="AG56" s="146"/>
      <c r="AH56" s="146">
        <v>16</v>
      </c>
      <c r="AI56" s="146"/>
      <c r="AJ56" s="146">
        <v>14</v>
      </c>
      <c r="AK56" s="146"/>
      <c r="AL56" s="146">
        <v>0</v>
      </c>
      <c r="AM56" s="146"/>
      <c r="AN56" s="146">
        <v>30</v>
      </c>
      <c r="AO56" s="147"/>
      <c r="AP56" s="48"/>
      <c r="AQ56" s="45"/>
      <c r="AR56" s="45">
        <v>2</v>
      </c>
      <c r="AS56" s="74">
        <v>2</v>
      </c>
      <c r="AT56" s="76"/>
      <c r="AU56" s="72"/>
      <c r="AV56" s="72"/>
      <c r="AW56" s="73"/>
      <c r="AX56" s="104"/>
      <c r="AY56" s="101"/>
      <c r="AZ56" s="101"/>
      <c r="BA56" s="103"/>
      <c r="BB56" s="48"/>
      <c r="BC56" s="45"/>
      <c r="BD56" s="45"/>
      <c r="BE56" s="49"/>
      <c r="BF56" s="158" t="s">
        <v>61</v>
      </c>
      <c r="BG56" s="159"/>
      <c r="BH56" s="159"/>
      <c r="BI56" s="159"/>
    </row>
    <row r="57" spans="1:61" s="63" customFormat="1" ht="11.25" customHeight="1" x14ac:dyDescent="0.25">
      <c r="A57" s="234" t="s">
        <v>82</v>
      </c>
      <c r="B57" s="235"/>
      <c r="C57" s="236"/>
      <c r="D57" s="180" t="s">
        <v>223</v>
      </c>
      <c r="E57" s="151"/>
      <c r="F57" s="143" t="s">
        <v>222</v>
      </c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231">
        <v>2</v>
      </c>
      <c r="AC57" s="232"/>
      <c r="AD57" s="181">
        <v>60</v>
      </c>
      <c r="AE57" s="151"/>
      <c r="AF57" s="180">
        <v>30</v>
      </c>
      <c r="AG57" s="151"/>
      <c r="AH57" s="180">
        <v>16</v>
      </c>
      <c r="AI57" s="151"/>
      <c r="AJ57" s="180">
        <v>14</v>
      </c>
      <c r="AK57" s="151"/>
      <c r="AL57" s="180">
        <v>0</v>
      </c>
      <c r="AM57" s="151"/>
      <c r="AN57" s="180">
        <v>30</v>
      </c>
      <c r="AO57" s="232"/>
      <c r="AP57" s="48"/>
      <c r="AQ57" s="45"/>
      <c r="AR57" s="45">
        <v>2</v>
      </c>
      <c r="AS57" s="74">
        <v>2</v>
      </c>
      <c r="AT57" s="76"/>
      <c r="AU57" s="72"/>
      <c r="AV57" s="72"/>
      <c r="AW57" s="73"/>
      <c r="AX57" s="104"/>
      <c r="AY57" s="101"/>
      <c r="AZ57" s="101"/>
      <c r="BA57" s="103"/>
      <c r="BB57" s="48"/>
      <c r="BC57" s="45"/>
      <c r="BD57" s="45"/>
      <c r="BE57" s="49"/>
      <c r="BF57" s="237" t="s">
        <v>61</v>
      </c>
      <c r="BG57" s="238"/>
      <c r="BH57" s="238"/>
      <c r="BI57" s="158"/>
    </row>
    <row r="58" spans="1:61" s="63" customFormat="1" ht="11.25" customHeight="1" x14ac:dyDescent="0.25">
      <c r="A58" s="149" t="s">
        <v>115</v>
      </c>
      <c r="B58" s="150"/>
      <c r="C58" s="150"/>
      <c r="D58" s="146" t="s">
        <v>81</v>
      </c>
      <c r="E58" s="146"/>
      <c r="F58" s="166" t="s">
        <v>122</v>
      </c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7"/>
      <c r="AB58" s="151">
        <v>2</v>
      </c>
      <c r="AC58" s="147"/>
      <c r="AD58" s="148">
        <v>60</v>
      </c>
      <c r="AE58" s="146"/>
      <c r="AF58" s="146">
        <v>30</v>
      </c>
      <c r="AG58" s="146"/>
      <c r="AH58" s="146">
        <v>16</v>
      </c>
      <c r="AI58" s="146"/>
      <c r="AJ58" s="146">
        <v>14</v>
      </c>
      <c r="AK58" s="146"/>
      <c r="AL58" s="146">
        <v>0</v>
      </c>
      <c r="AM58" s="146"/>
      <c r="AN58" s="146">
        <v>30</v>
      </c>
      <c r="AO58" s="147"/>
      <c r="AP58" s="48">
        <v>2</v>
      </c>
      <c r="AQ58" s="45">
        <v>2</v>
      </c>
      <c r="AR58" s="45"/>
      <c r="AS58" s="74"/>
      <c r="AT58" s="76"/>
      <c r="AU58" s="72"/>
      <c r="AV58" s="72"/>
      <c r="AW58" s="73"/>
      <c r="AX58" s="104"/>
      <c r="AY58" s="101"/>
      <c r="AZ58" s="101"/>
      <c r="BA58" s="103"/>
      <c r="BB58" s="48"/>
      <c r="BC58" s="45"/>
      <c r="BD58" s="45"/>
      <c r="BE58" s="49"/>
      <c r="BF58" s="158" t="s">
        <v>61</v>
      </c>
      <c r="BG58" s="159"/>
      <c r="BH58" s="159"/>
      <c r="BI58" s="159"/>
    </row>
    <row r="59" spans="1:61" s="63" customFormat="1" ht="11.25" customHeight="1" x14ac:dyDescent="0.25">
      <c r="A59" s="149" t="s">
        <v>115</v>
      </c>
      <c r="B59" s="150"/>
      <c r="C59" s="150"/>
      <c r="D59" s="146" t="s">
        <v>116</v>
      </c>
      <c r="E59" s="146"/>
      <c r="F59" s="143" t="s">
        <v>117</v>
      </c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5"/>
      <c r="AB59" s="151">
        <v>3</v>
      </c>
      <c r="AC59" s="147"/>
      <c r="AD59" s="148">
        <f>AF59+AN59</f>
        <v>90</v>
      </c>
      <c r="AE59" s="146"/>
      <c r="AF59" s="146">
        <v>44</v>
      </c>
      <c r="AG59" s="146"/>
      <c r="AH59" s="146">
        <v>30</v>
      </c>
      <c r="AI59" s="146"/>
      <c r="AJ59" s="146">
        <v>14</v>
      </c>
      <c r="AK59" s="146"/>
      <c r="AL59" s="146">
        <v>0</v>
      </c>
      <c r="AM59" s="146"/>
      <c r="AN59" s="146">
        <v>46</v>
      </c>
      <c r="AO59" s="147"/>
      <c r="AP59" s="48"/>
      <c r="AQ59" s="45"/>
      <c r="AR59" s="45">
        <v>3</v>
      </c>
      <c r="AS59" s="74">
        <v>3</v>
      </c>
      <c r="AT59" s="76"/>
      <c r="AU59" s="72"/>
      <c r="AV59" s="72"/>
      <c r="AW59" s="73"/>
      <c r="AX59" s="104"/>
      <c r="AY59" s="101"/>
      <c r="AZ59" s="101"/>
      <c r="BA59" s="103"/>
      <c r="BB59" s="48"/>
      <c r="BC59" s="45"/>
      <c r="BD59" s="45"/>
      <c r="BE59" s="49"/>
      <c r="BF59" s="158" t="s">
        <v>61</v>
      </c>
      <c r="BG59" s="159"/>
      <c r="BH59" s="159"/>
      <c r="BI59" s="159"/>
    </row>
    <row r="60" spans="1:61" s="63" customFormat="1" ht="11.25" customHeight="1" x14ac:dyDescent="0.25">
      <c r="A60" s="149" t="s">
        <v>82</v>
      </c>
      <c r="B60" s="150"/>
      <c r="C60" s="150"/>
      <c r="D60" s="146" t="s">
        <v>175</v>
      </c>
      <c r="E60" s="146"/>
      <c r="F60" s="166" t="s">
        <v>127</v>
      </c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7"/>
      <c r="AB60" s="151">
        <v>4</v>
      </c>
      <c r="AC60" s="147"/>
      <c r="AD60" s="148">
        <f>AF60+AN60</f>
        <v>120</v>
      </c>
      <c r="AE60" s="146"/>
      <c r="AF60" s="146">
        <v>60</v>
      </c>
      <c r="AG60" s="146"/>
      <c r="AH60" s="146">
        <v>30</v>
      </c>
      <c r="AI60" s="146"/>
      <c r="AJ60" s="146">
        <v>30</v>
      </c>
      <c r="AK60" s="146"/>
      <c r="AL60" s="146">
        <v>0</v>
      </c>
      <c r="AM60" s="146"/>
      <c r="AN60" s="146">
        <v>60</v>
      </c>
      <c r="AO60" s="147"/>
      <c r="AP60" s="48"/>
      <c r="AQ60" s="45"/>
      <c r="AR60" s="45"/>
      <c r="AS60" s="74"/>
      <c r="AT60" s="76">
        <v>4</v>
      </c>
      <c r="AU60" s="72">
        <v>4</v>
      </c>
      <c r="AV60" s="72"/>
      <c r="AW60" s="73"/>
      <c r="AX60" s="104"/>
      <c r="AY60" s="101"/>
      <c r="AZ60" s="101"/>
      <c r="BA60" s="103"/>
      <c r="BB60" s="48"/>
      <c r="BC60" s="45"/>
      <c r="BD60" s="45"/>
      <c r="BE60" s="49"/>
      <c r="BF60" s="158" t="s">
        <v>61</v>
      </c>
      <c r="BG60" s="159"/>
      <c r="BH60" s="159"/>
      <c r="BI60" s="159"/>
    </row>
    <row r="61" spans="1:61" s="63" customFormat="1" ht="11.25" customHeight="1" x14ac:dyDescent="0.25">
      <c r="A61" s="149" t="s">
        <v>207</v>
      </c>
      <c r="B61" s="150"/>
      <c r="C61" s="150"/>
      <c r="D61" s="146" t="s">
        <v>123</v>
      </c>
      <c r="E61" s="146"/>
      <c r="F61" s="166" t="s">
        <v>124</v>
      </c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7"/>
      <c r="AB61" s="151">
        <v>2</v>
      </c>
      <c r="AC61" s="147"/>
      <c r="AD61" s="148">
        <f t="shared" si="11"/>
        <v>60</v>
      </c>
      <c r="AE61" s="146"/>
      <c r="AF61" s="146">
        <v>30</v>
      </c>
      <c r="AG61" s="146"/>
      <c r="AH61" s="146">
        <v>16</v>
      </c>
      <c r="AI61" s="146"/>
      <c r="AJ61" s="146">
        <v>14</v>
      </c>
      <c r="AK61" s="146"/>
      <c r="AL61" s="146">
        <v>0</v>
      </c>
      <c r="AM61" s="146"/>
      <c r="AN61" s="146">
        <v>30</v>
      </c>
      <c r="AO61" s="147"/>
      <c r="AP61" s="48"/>
      <c r="AQ61" s="45"/>
      <c r="AR61" s="45"/>
      <c r="AS61" s="74"/>
      <c r="AT61" s="76">
        <v>2</v>
      </c>
      <c r="AU61" s="72">
        <v>2</v>
      </c>
      <c r="AV61" s="72"/>
      <c r="AW61" s="73"/>
      <c r="AX61" s="104"/>
      <c r="AY61" s="101"/>
      <c r="AZ61" s="101"/>
      <c r="BA61" s="103"/>
      <c r="BB61" s="48"/>
      <c r="BC61" s="45"/>
      <c r="BD61" s="45"/>
      <c r="BE61" s="49"/>
      <c r="BF61" s="158" t="s">
        <v>61</v>
      </c>
      <c r="BG61" s="159"/>
      <c r="BH61" s="159"/>
      <c r="BI61" s="159"/>
    </row>
    <row r="62" spans="1:61" s="63" customFormat="1" ht="11.25" customHeight="1" x14ac:dyDescent="0.25">
      <c r="A62" s="234" t="s">
        <v>207</v>
      </c>
      <c r="B62" s="235"/>
      <c r="C62" s="236"/>
      <c r="D62" s="180" t="s">
        <v>128</v>
      </c>
      <c r="E62" s="151"/>
      <c r="F62" s="143" t="s">
        <v>129</v>
      </c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5"/>
      <c r="AB62" s="231">
        <v>2</v>
      </c>
      <c r="AC62" s="232"/>
      <c r="AD62" s="181">
        <v>60</v>
      </c>
      <c r="AE62" s="151"/>
      <c r="AF62" s="180">
        <v>30</v>
      </c>
      <c r="AG62" s="151"/>
      <c r="AH62" s="180">
        <v>16</v>
      </c>
      <c r="AI62" s="151"/>
      <c r="AJ62" s="180">
        <v>14</v>
      </c>
      <c r="AK62" s="151"/>
      <c r="AL62" s="180">
        <v>0</v>
      </c>
      <c r="AM62" s="151"/>
      <c r="AN62" s="180">
        <v>30</v>
      </c>
      <c r="AO62" s="232"/>
      <c r="AP62" s="48"/>
      <c r="AQ62" s="45"/>
      <c r="AR62" s="45"/>
      <c r="AS62" s="74"/>
      <c r="AT62" s="76">
        <v>2</v>
      </c>
      <c r="AU62" s="72">
        <v>2</v>
      </c>
      <c r="AV62" s="72"/>
      <c r="AW62" s="73"/>
      <c r="AX62" s="104"/>
      <c r="AY62" s="101"/>
      <c r="AZ62" s="101"/>
      <c r="BA62" s="103"/>
      <c r="BB62" s="48"/>
      <c r="BC62" s="45"/>
      <c r="BD62" s="45"/>
      <c r="BE62" s="49"/>
      <c r="BF62" s="237" t="s">
        <v>61</v>
      </c>
      <c r="BG62" s="238"/>
      <c r="BH62" s="238"/>
      <c r="BI62" s="158"/>
    </row>
    <row r="63" spans="1:61" s="63" customFormat="1" ht="11.25" customHeight="1" x14ac:dyDescent="0.25">
      <c r="A63" s="149" t="s">
        <v>82</v>
      </c>
      <c r="B63" s="150"/>
      <c r="C63" s="150"/>
      <c r="D63" s="146" t="s">
        <v>78</v>
      </c>
      <c r="E63" s="146"/>
      <c r="F63" s="166" t="s">
        <v>138</v>
      </c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7"/>
      <c r="AB63" s="151">
        <v>6</v>
      </c>
      <c r="AC63" s="147"/>
      <c r="AD63" s="148">
        <v>180</v>
      </c>
      <c r="AE63" s="146"/>
      <c r="AF63" s="146">
        <v>90</v>
      </c>
      <c r="AG63" s="146"/>
      <c r="AH63" s="146">
        <v>46</v>
      </c>
      <c r="AI63" s="146"/>
      <c r="AJ63" s="146">
        <v>44</v>
      </c>
      <c r="AK63" s="146"/>
      <c r="AL63" s="146">
        <v>0</v>
      </c>
      <c r="AM63" s="146"/>
      <c r="AN63" s="146">
        <v>90</v>
      </c>
      <c r="AO63" s="147"/>
      <c r="AP63" s="48"/>
      <c r="AQ63" s="45"/>
      <c r="AR63" s="45"/>
      <c r="AS63" s="74"/>
      <c r="AT63" s="76">
        <v>6</v>
      </c>
      <c r="AU63" s="72">
        <v>6</v>
      </c>
      <c r="AV63" s="72"/>
      <c r="AW63" s="73"/>
      <c r="AX63" s="104"/>
      <c r="AY63" s="101"/>
      <c r="AZ63" s="101"/>
      <c r="BA63" s="103"/>
      <c r="BB63" s="48"/>
      <c r="BC63" s="45"/>
      <c r="BD63" s="45"/>
      <c r="BE63" s="49"/>
      <c r="BF63" s="158" t="s">
        <v>62</v>
      </c>
      <c r="BG63" s="159"/>
      <c r="BH63" s="159"/>
      <c r="BI63" s="159"/>
    </row>
    <row r="64" spans="1:61" s="63" customFormat="1" ht="11.25" customHeight="1" x14ac:dyDescent="0.25">
      <c r="A64" s="149" t="s">
        <v>115</v>
      </c>
      <c r="B64" s="150"/>
      <c r="C64" s="150"/>
      <c r="D64" s="146" t="s">
        <v>73</v>
      </c>
      <c r="E64" s="146"/>
      <c r="F64" s="166" t="s">
        <v>130</v>
      </c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7"/>
      <c r="AB64" s="151">
        <v>2</v>
      </c>
      <c r="AC64" s="147"/>
      <c r="AD64" s="148">
        <f>AF64+AN64</f>
        <v>60</v>
      </c>
      <c r="AE64" s="146"/>
      <c r="AF64" s="146">
        <v>30</v>
      </c>
      <c r="AG64" s="146"/>
      <c r="AH64" s="146">
        <v>24</v>
      </c>
      <c r="AI64" s="146"/>
      <c r="AJ64" s="146">
        <v>6</v>
      </c>
      <c r="AK64" s="146"/>
      <c r="AL64" s="146">
        <v>0</v>
      </c>
      <c r="AM64" s="146"/>
      <c r="AN64" s="146">
        <v>30</v>
      </c>
      <c r="AO64" s="147"/>
      <c r="AP64" s="48"/>
      <c r="AQ64" s="45"/>
      <c r="AR64" s="48">
        <v>2</v>
      </c>
      <c r="AS64" s="74">
        <v>2</v>
      </c>
      <c r="AT64" s="108"/>
      <c r="AU64" s="91"/>
      <c r="AV64" s="72"/>
      <c r="AW64" s="73"/>
      <c r="AX64" s="104"/>
      <c r="AY64" s="101"/>
      <c r="AZ64" s="101"/>
      <c r="BA64" s="103"/>
      <c r="BB64" s="48"/>
      <c r="BC64" s="45"/>
      <c r="BD64" s="45"/>
      <c r="BE64" s="49"/>
      <c r="BF64" s="158" t="s">
        <v>61</v>
      </c>
      <c r="BG64" s="159"/>
      <c r="BH64" s="159"/>
      <c r="BI64" s="159"/>
    </row>
    <row r="65" spans="1:61" s="63" customFormat="1" ht="11.25" customHeight="1" x14ac:dyDescent="0.25">
      <c r="A65" s="149" t="s">
        <v>82</v>
      </c>
      <c r="B65" s="150"/>
      <c r="C65" s="150"/>
      <c r="D65" s="146" t="s">
        <v>176</v>
      </c>
      <c r="E65" s="146"/>
      <c r="F65" s="166" t="s">
        <v>137</v>
      </c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7"/>
      <c r="AB65" s="151">
        <v>4</v>
      </c>
      <c r="AC65" s="147"/>
      <c r="AD65" s="148">
        <f>AF65+AN65</f>
        <v>120</v>
      </c>
      <c r="AE65" s="146"/>
      <c r="AF65" s="146">
        <v>60</v>
      </c>
      <c r="AG65" s="146"/>
      <c r="AH65" s="146">
        <v>30</v>
      </c>
      <c r="AI65" s="146"/>
      <c r="AJ65" s="146">
        <v>30</v>
      </c>
      <c r="AK65" s="146"/>
      <c r="AL65" s="146">
        <v>0</v>
      </c>
      <c r="AM65" s="146"/>
      <c r="AN65" s="146">
        <v>60</v>
      </c>
      <c r="AO65" s="147"/>
      <c r="AP65" s="48"/>
      <c r="AQ65" s="45"/>
      <c r="AR65" s="45"/>
      <c r="AS65" s="74"/>
      <c r="AT65" s="76"/>
      <c r="AU65" s="72"/>
      <c r="AV65" s="72">
        <v>4</v>
      </c>
      <c r="AW65" s="73">
        <v>4</v>
      </c>
      <c r="AX65" s="104"/>
      <c r="AY65" s="101"/>
      <c r="AZ65" s="101"/>
      <c r="BA65" s="103"/>
      <c r="BB65" s="48"/>
      <c r="BC65" s="45"/>
      <c r="BD65" s="45"/>
      <c r="BE65" s="49"/>
      <c r="BF65" s="158" t="s">
        <v>61</v>
      </c>
      <c r="BG65" s="159"/>
      <c r="BH65" s="159"/>
      <c r="BI65" s="159"/>
    </row>
    <row r="66" spans="1:61" s="63" customFormat="1" ht="11.25" customHeight="1" x14ac:dyDescent="0.25">
      <c r="A66" s="149" t="s">
        <v>82</v>
      </c>
      <c r="B66" s="150"/>
      <c r="C66" s="150"/>
      <c r="D66" s="146" t="s">
        <v>97</v>
      </c>
      <c r="E66" s="146"/>
      <c r="F66" s="166" t="s">
        <v>144</v>
      </c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7"/>
      <c r="AB66" s="151">
        <v>2</v>
      </c>
      <c r="AC66" s="147"/>
      <c r="AD66" s="148">
        <f>AF66+AN66</f>
        <v>60</v>
      </c>
      <c r="AE66" s="146"/>
      <c r="AF66" s="146">
        <v>30</v>
      </c>
      <c r="AG66" s="146"/>
      <c r="AH66" s="146">
        <v>16</v>
      </c>
      <c r="AI66" s="146"/>
      <c r="AJ66" s="146">
        <v>14</v>
      </c>
      <c r="AK66" s="146"/>
      <c r="AL66" s="146">
        <v>0</v>
      </c>
      <c r="AM66" s="146"/>
      <c r="AN66" s="146">
        <v>30</v>
      </c>
      <c r="AO66" s="147"/>
      <c r="AP66" s="48"/>
      <c r="AQ66" s="45"/>
      <c r="AR66" s="45"/>
      <c r="AS66" s="74"/>
      <c r="AT66" s="76">
        <v>2</v>
      </c>
      <c r="AU66" s="101">
        <v>2</v>
      </c>
      <c r="AV66" s="109"/>
      <c r="AW66" s="92"/>
      <c r="AX66" s="104"/>
      <c r="AY66" s="101"/>
      <c r="AZ66" s="101"/>
      <c r="BA66" s="103"/>
      <c r="BB66" s="48"/>
      <c r="BC66" s="45"/>
      <c r="BD66" s="45"/>
      <c r="BE66" s="49"/>
      <c r="BF66" s="158" t="s">
        <v>61</v>
      </c>
      <c r="BG66" s="159"/>
      <c r="BH66" s="159"/>
      <c r="BI66" s="159"/>
    </row>
    <row r="67" spans="1:61" s="63" customFormat="1" ht="11.25" customHeight="1" x14ac:dyDescent="0.25">
      <c r="A67" s="149" t="s">
        <v>139</v>
      </c>
      <c r="B67" s="150"/>
      <c r="C67" s="150"/>
      <c r="D67" s="146" t="s">
        <v>140</v>
      </c>
      <c r="E67" s="146"/>
      <c r="F67" s="166" t="s">
        <v>250</v>
      </c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7"/>
      <c r="AB67" s="151">
        <v>2</v>
      </c>
      <c r="AC67" s="147"/>
      <c r="AD67" s="148">
        <f>AF67+AN67</f>
        <v>60</v>
      </c>
      <c r="AE67" s="146"/>
      <c r="AF67" s="146">
        <f>AH67+AJ67+AL67</f>
        <v>30</v>
      </c>
      <c r="AG67" s="146"/>
      <c r="AH67" s="146">
        <v>6</v>
      </c>
      <c r="AI67" s="146"/>
      <c r="AJ67" s="146">
        <v>24</v>
      </c>
      <c r="AK67" s="146"/>
      <c r="AL67" s="146">
        <v>0</v>
      </c>
      <c r="AM67" s="146"/>
      <c r="AN67" s="146">
        <v>30</v>
      </c>
      <c r="AO67" s="147"/>
      <c r="AP67" s="48"/>
      <c r="AQ67" s="45"/>
      <c r="AR67" s="45"/>
      <c r="AS67" s="74"/>
      <c r="AT67" s="76"/>
      <c r="AU67" s="72"/>
      <c r="AV67" s="72">
        <v>2</v>
      </c>
      <c r="AW67" s="73">
        <v>2</v>
      </c>
      <c r="AX67" s="104"/>
      <c r="AY67" s="101"/>
      <c r="AZ67" s="101"/>
      <c r="BA67" s="103"/>
      <c r="BB67" s="48"/>
      <c r="BC67" s="45"/>
      <c r="BD67" s="45"/>
      <c r="BE67" s="49"/>
      <c r="BF67" s="158" t="s">
        <v>61</v>
      </c>
      <c r="BG67" s="159"/>
      <c r="BH67" s="159"/>
      <c r="BI67" s="159"/>
    </row>
    <row r="68" spans="1:61" s="63" customFormat="1" ht="11.25" customHeight="1" x14ac:dyDescent="0.25">
      <c r="A68" s="149" t="s">
        <v>66</v>
      </c>
      <c r="B68" s="150"/>
      <c r="C68" s="150"/>
      <c r="D68" s="146" t="s">
        <v>224</v>
      </c>
      <c r="E68" s="146"/>
      <c r="F68" s="166" t="s">
        <v>131</v>
      </c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7"/>
      <c r="AB68" s="151">
        <v>3</v>
      </c>
      <c r="AC68" s="147"/>
      <c r="AD68" s="148">
        <v>90</v>
      </c>
      <c r="AE68" s="146"/>
      <c r="AF68" s="146">
        <v>44</v>
      </c>
      <c r="AG68" s="146"/>
      <c r="AH68" s="146">
        <v>0</v>
      </c>
      <c r="AI68" s="146"/>
      <c r="AJ68" s="146">
        <v>44</v>
      </c>
      <c r="AK68" s="146"/>
      <c r="AL68" s="146">
        <v>0</v>
      </c>
      <c r="AM68" s="146"/>
      <c r="AN68" s="180">
        <v>46</v>
      </c>
      <c r="AO68" s="232"/>
      <c r="AP68" s="48">
        <v>3</v>
      </c>
      <c r="AQ68" s="45">
        <v>3</v>
      </c>
      <c r="AR68" s="45"/>
      <c r="AS68" s="74"/>
      <c r="AT68" s="76"/>
      <c r="AU68" s="72"/>
      <c r="AV68" s="72"/>
      <c r="AW68" s="73"/>
      <c r="AX68" s="104"/>
      <c r="AY68" s="101"/>
      <c r="AZ68" s="101"/>
      <c r="BA68" s="103"/>
      <c r="BB68" s="48"/>
      <c r="BC68" s="45"/>
      <c r="BD68" s="45"/>
      <c r="BE68" s="49"/>
      <c r="BF68" s="158" t="s">
        <v>61</v>
      </c>
      <c r="BG68" s="159"/>
      <c r="BH68" s="159"/>
      <c r="BI68" s="159"/>
    </row>
    <row r="69" spans="1:61" s="63" customFormat="1" ht="11.25" customHeight="1" x14ac:dyDescent="0.25">
      <c r="A69" s="149" t="s">
        <v>66</v>
      </c>
      <c r="B69" s="150"/>
      <c r="C69" s="150"/>
      <c r="D69" s="146" t="s">
        <v>225</v>
      </c>
      <c r="E69" s="146"/>
      <c r="F69" s="166" t="s">
        <v>132</v>
      </c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7"/>
      <c r="AB69" s="151">
        <v>3</v>
      </c>
      <c r="AC69" s="147"/>
      <c r="AD69" s="148">
        <v>90</v>
      </c>
      <c r="AE69" s="146"/>
      <c r="AF69" s="146">
        <v>44</v>
      </c>
      <c r="AG69" s="146"/>
      <c r="AH69" s="146">
        <v>0</v>
      </c>
      <c r="AI69" s="146"/>
      <c r="AJ69" s="146">
        <v>44</v>
      </c>
      <c r="AK69" s="146"/>
      <c r="AL69" s="146">
        <v>0</v>
      </c>
      <c r="AM69" s="146"/>
      <c r="AN69" s="180">
        <v>46</v>
      </c>
      <c r="AO69" s="232"/>
      <c r="AP69" s="48"/>
      <c r="AQ69" s="45"/>
      <c r="AR69" s="45">
        <v>3</v>
      </c>
      <c r="AS69" s="74">
        <v>3</v>
      </c>
      <c r="AT69" s="76"/>
      <c r="AU69" s="72"/>
      <c r="AV69" s="72"/>
      <c r="AW69" s="73"/>
      <c r="AX69" s="104"/>
      <c r="AY69" s="101"/>
      <c r="AZ69" s="101"/>
      <c r="BA69" s="103"/>
      <c r="BB69" s="48"/>
      <c r="BC69" s="45"/>
      <c r="BD69" s="45"/>
      <c r="BE69" s="49"/>
      <c r="BF69" s="158" t="s">
        <v>61</v>
      </c>
      <c r="BG69" s="159"/>
      <c r="BH69" s="159"/>
      <c r="BI69" s="159"/>
    </row>
    <row r="70" spans="1:61" s="63" customFormat="1" ht="11.25" customHeight="1" x14ac:dyDescent="0.25">
      <c r="A70" s="149" t="s">
        <v>66</v>
      </c>
      <c r="B70" s="150"/>
      <c r="C70" s="150"/>
      <c r="D70" s="146" t="s">
        <v>226</v>
      </c>
      <c r="E70" s="146"/>
      <c r="F70" s="166" t="s">
        <v>133</v>
      </c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7"/>
      <c r="AB70" s="151">
        <v>4</v>
      </c>
      <c r="AC70" s="147"/>
      <c r="AD70" s="148">
        <v>120</v>
      </c>
      <c r="AE70" s="146"/>
      <c r="AF70" s="146">
        <v>60</v>
      </c>
      <c r="AG70" s="146"/>
      <c r="AH70" s="146">
        <v>0</v>
      </c>
      <c r="AI70" s="146"/>
      <c r="AJ70" s="146">
        <v>60</v>
      </c>
      <c r="AK70" s="146"/>
      <c r="AL70" s="146">
        <v>0</v>
      </c>
      <c r="AM70" s="146"/>
      <c r="AN70" s="180">
        <v>60</v>
      </c>
      <c r="AO70" s="232"/>
      <c r="AP70" s="48"/>
      <c r="AQ70" s="45"/>
      <c r="AR70" s="45"/>
      <c r="AS70" s="74"/>
      <c r="AT70" s="76">
        <v>4</v>
      </c>
      <c r="AU70" s="72">
        <v>4</v>
      </c>
      <c r="AV70" s="72"/>
      <c r="AW70" s="73"/>
      <c r="AX70" s="104"/>
      <c r="AY70" s="101"/>
      <c r="AZ70" s="101"/>
      <c r="BA70" s="103"/>
      <c r="BB70" s="48"/>
      <c r="BC70" s="45"/>
      <c r="BD70" s="45"/>
      <c r="BE70" s="49"/>
      <c r="BF70" s="158" t="s">
        <v>61</v>
      </c>
      <c r="BG70" s="159"/>
      <c r="BH70" s="159"/>
      <c r="BI70" s="159"/>
    </row>
    <row r="71" spans="1:61" s="63" customFormat="1" ht="11.25" customHeight="1" x14ac:dyDescent="0.25">
      <c r="A71" s="149" t="s">
        <v>66</v>
      </c>
      <c r="B71" s="150"/>
      <c r="C71" s="150"/>
      <c r="D71" s="146" t="s">
        <v>227</v>
      </c>
      <c r="E71" s="146"/>
      <c r="F71" s="166" t="s">
        <v>134</v>
      </c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7"/>
      <c r="AB71" s="151">
        <v>3</v>
      </c>
      <c r="AC71" s="147"/>
      <c r="AD71" s="148">
        <v>90</v>
      </c>
      <c r="AE71" s="146"/>
      <c r="AF71" s="146">
        <v>44</v>
      </c>
      <c r="AG71" s="146"/>
      <c r="AH71" s="146">
        <v>0</v>
      </c>
      <c r="AI71" s="146"/>
      <c r="AJ71" s="146">
        <v>44</v>
      </c>
      <c r="AK71" s="146"/>
      <c r="AL71" s="146">
        <v>0</v>
      </c>
      <c r="AM71" s="146"/>
      <c r="AN71" s="180">
        <v>46</v>
      </c>
      <c r="AO71" s="232"/>
      <c r="AP71" s="48"/>
      <c r="AQ71" s="45"/>
      <c r="AR71" s="45"/>
      <c r="AS71" s="74"/>
      <c r="AT71" s="76"/>
      <c r="AU71" s="72"/>
      <c r="AV71" s="72">
        <v>3</v>
      </c>
      <c r="AW71" s="73">
        <v>3</v>
      </c>
      <c r="AX71" s="104"/>
      <c r="AY71" s="101"/>
      <c r="AZ71" s="101"/>
      <c r="BA71" s="103"/>
      <c r="BB71" s="48"/>
      <c r="BC71" s="45"/>
      <c r="BD71" s="45"/>
      <c r="BE71" s="49"/>
      <c r="BF71" s="158" t="s">
        <v>61</v>
      </c>
      <c r="BG71" s="159"/>
      <c r="BH71" s="159"/>
      <c r="BI71" s="159"/>
    </row>
    <row r="72" spans="1:61" s="63" customFormat="1" ht="11.25" customHeight="1" x14ac:dyDescent="0.25">
      <c r="A72" s="149" t="s">
        <v>66</v>
      </c>
      <c r="B72" s="150"/>
      <c r="C72" s="150"/>
      <c r="D72" s="146" t="s">
        <v>228</v>
      </c>
      <c r="E72" s="146"/>
      <c r="F72" s="166" t="s">
        <v>135</v>
      </c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7"/>
      <c r="AB72" s="151">
        <v>3</v>
      </c>
      <c r="AC72" s="147"/>
      <c r="AD72" s="148">
        <v>90</v>
      </c>
      <c r="AE72" s="146"/>
      <c r="AF72" s="146">
        <v>44</v>
      </c>
      <c r="AG72" s="146"/>
      <c r="AH72" s="146">
        <v>0</v>
      </c>
      <c r="AI72" s="146"/>
      <c r="AJ72" s="146">
        <v>44</v>
      </c>
      <c r="AK72" s="146"/>
      <c r="AL72" s="146">
        <v>0</v>
      </c>
      <c r="AM72" s="146"/>
      <c r="AN72" s="180">
        <v>46</v>
      </c>
      <c r="AO72" s="232"/>
      <c r="AP72" s="48"/>
      <c r="AQ72" s="45"/>
      <c r="AR72" s="45"/>
      <c r="AS72" s="74"/>
      <c r="AT72" s="76"/>
      <c r="AU72" s="72"/>
      <c r="AV72" s="72"/>
      <c r="AW72" s="73"/>
      <c r="AX72" s="104">
        <v>3</v>
      </c>
      <c r="AY72" s="101">
        <v>3</v>
      </c>
      <c r="AZ72" s="101"/>
      <c r="BA72" s="103"/>
      <c r="BB72" s="48"/>
      <c r="BC72" s="45"/>
      <c r="BD72" s="45"/>
      <c r="BE72" s="49"/>
      <c r="BF72" s="158" t="s">
        <v>61</v>
      </c>
      <c r="BG72" s="159"/>
      <c r="BH72" s="159"/>
      <c r="BI72" s="159"/>
    </row>
    <row r="73" spans="1:61" s="63" customFormat="1" ht="11.25" customHeight="1" x14ac:dyDescent="0.25">
      <c r="A73" s="149" t="s">
        <v>66</v>
      </c>
      <c r="B73" s="150"/>
      <c r="C73" s="150"/>
      <c r="D73" s="146" t="s">
        <v>72</v>
      </c>
      <c r="E73" s="146"/>
      <c r="F73" s="166" t="s">
        <v>136</v>
      </c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7"/>
      <c r="AB73" s="151">
        <v>4</v>
      </c>
      <c r="AC73" s="147"/>
      <c r="AD73" s="148">
        <v>120</v>
      </c>
      <c r="AE73" s="146"/>
      <c r="AF73" s="146">
        <v>60</v>
      </c>
      <c r="AG73" s="146"/>
      <c r="AH73" s="146">
        <v>0</v>
      </c>
      <c r="AI73" s="146"/>
      <c r="AJ73" s="146">
        <v>60</v>
      </c>
      <c r="AK73" s="146"/>
      <c r="AL73" s="146">
        <v>0</v>
      </c>
      <c r="AM73" s="146"/>
      <c r="AN73" s="146">
        <v>60</v>
      </c>
      <c r="AO73" s="147"/>
      <c r="AP73" s="48"/>
      <c r="AQ73" s="45"/>
      <c r="AR73" s="45"/>
      <c r="AS73" s="74"/>
      <c r="AT73" s="76"/>
      <c r="AU73" s="72"/>
      <c r="AV73" s="72"/>
      <c r="AW73" s="73"/>
      <c r="AX73" s="104"/>
      <c r="AY73" s="101"/>
      <c r="AZ73" s="101">
        <v>4</v>
      </c>
      <c r="BA73" s="103">
        <v>4</v>
      </c>
      <c r="BB73" s="48"/>
      <c r="BC73" s="45"/>
      <c r="BD73" s="45"/>
      <c r="BE73" s="49"/>
      <c r="BF73" s="237" t="s">
        <v>62</v>
      </c>
      <c r="BG73" s="238"/>
      <c r="BH73" s="238"/>
      <c r="BI73" s="158"/>
    </row>
    <row r="74" spans="1:61" s="63" customFormat="1" ht="11.25" customHeight="1" x14ac:dyDescent="0.25">
      <c r="A74" s="149" t="s">
        <v>82</v>
      </c>
      <c r="B74" s="150"/>
      <c r="C74" s="150"/>
      <c r="D74" s="146" t="s">
        <v>189</v>
      </c>
      <c r="E74" s="146"/>
      <c r="F74" s="166" t="s">
        <v>141</v>
      </c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7"/>
      <c r="AB74" s="151">
        <v>3</v>
      </c>
      <c r="AC74" s="147"/>
      <c r="AD74" s="148">
        <v>90</v>
      </c>
      <c r="AE74" s="146"/>
      <c r="AF74" s="146">
        <v>44</v>
      </c>
      <c r="AG74" s="146"/>
      <c r="AH74" s="146">
        <v>30</v>
      </c>
      <c r="AI74" s="146"/>
      <c r="AJ74" s="146">
        <v>14</v>
      </c>
      <c r="AK74" s="146"/>
      <c r="AL74" s="146">
        <v>0</v>
      </c>
      <c r="AM74" s="146"/>
      <c r="AN74" s="146">
        <v>46</v>
      </c>
      <c r="AO74" s="147"/>
      <c r="AP74" s="48"/>
      <c r="AQ74" s="45"/>
      <c r="AR74" s="45"/>
      <c r="AS74" s="74"/>
      <c r="AT74" s="76"/>
      <c r="AU74" s="72"/>
      <c r="AV74" s="72">
        <v>3</v>
      </c>
      <c r="AW74" s="73">
        <v>3</v>
      </c>
      <c r="AX74" s="104"/>
      <c r="AY74" s="101"/>
      <c r="AZ74" s="101"/>
      <c r="BA74" s="103"/>
      <c r="BB74" s="48"/>
      <c r="BC74" s="45"/>
      <c r="BD74" s="45"/>
      <c r="BE74" s="49"/>
      <c r="BF74" s="158" t="s">
        <v>61</v>
      </c>
      <c r="BG74" s="159"/>
      <c r="BH74" s="159"/>
      <c r="BI74" s="159"/>
    </row>
    <row r="75" spans="1:61" s="63" customFormat="1" ht="11.25" customHeight="1" x14ac:dyDescent="0.25">
      <c r="A75" s="149" t="s">
        <v>82</v>
      </c>
      <c r="B75" s="150"/>
      <c r="C75" s="150"/>
      <c r="D75" s="146" t="s">
        <v>177</v>
      </c>
      <c r="E75" s="146"/>
      <c r="F75" s="166" t="s">
        <v>142</v>
      </c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7"/>
      <c r="AB75" s="151">
        <v>4</v>
      </c>
      <c r="AC75" s="147"/>
      <c r="AD75" s="148">
        <f t="shared" si="11"/>
        <v>120</v>
      </c>
      <c r="AE75" s="146"/>
      <c r="AF75" s="146">
        <v>60</v>
      </c>
      <c r="AG75" s="146"/>
      <c r="AH75" s="146">
        <v>30</v>
      </c>
      <c r="AI75" s="146"/>
      <c r="AJ75" s="146">
        <v>30</v>
      </c>
      <c r="AK75" s="146"/>
      <c r="AL75" s="159">
        <v>0</v>
      </c>
      <c r="AM75" s="159"/>
      <c r="AN75" s="146">
        <v>60</v>
      </c>
      <c r="AO75" s="147"/>
      <c r="AP75" s="48"/>
      <c r="AQ75" s="45"/>
      <c r="AR75" s="45"/>
      <c r="AS75" s="74"/>
      <c r="AT75" s="76"/>
      <c r="AU75" s="72"/>
      <c r="AV75" s="72">
        <v>4</v>
      </c>
      <c r="AW75" s="73">
        <v>4</v>
      </c>
      <c r="AX75" s="104"/>
      <c r="AY75" s="101"/>
      <c r="AZ75" s="101"/>
      <c r="BA75" s="103"/>
      <c r="BB75" s="48"/>
      <c r="BC75" s="45"/>
      <c r="BD75" s="45"/>
      <c r="BE75" s="49"/>
      <c r="BF75" s="158" t="s">
        <v>62</v>
      </c>
      <c r="BG75" s="159"/>
      <c r="BH75" s="159"/>
      <c r="BI75" s="159"/>
    </row>
    <row r="76" spans="1:61" s="63" customFormat="1" ht="11.25" customHeight="1" x14ac:dyDescent="0.25">
      <c r="A76" s="149" t="s">
        <v>82</v>
      </c>
      <c r="B76" s="150"/>
      <c r="C76" s="150"/>
      <c r="D76" s="146" t="s">
        <v>229</v>
      </c>
      <c r="E76" s="146"/>
      <c r="F76" s="166" t="s">
        <v>143</v>
      </c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7"/>
      <c r="AB76" s="151">
        <v>6</v>
      </c>
      <c r="AC76" s="147"/>
      <c r="AD76" s="148">
        <v>180</v>
      </c>
      <c r="AE76" s="146"/>
      <c r="AF76" s="146">
        <v>90</v>
      </c>
      <c r="AG76" s="146"/>
      <c r="AH76" s="146">
        <v>44</v>
      </c>
      <c r="AI76" s="146"/>
      <c r="AJ76" s="146">
        <v>46</v>
      </c>
      <c r="AK76" s="146"/>
      <c r="AL76" s="146">
        <v>0</v>
      </c>
      <c r="AM76" s="146"/>
      <c r="AN76" s="146">
        <v>90</v>
      </c>
      <c r="AO76" s="147"/>
      <c r="AP76" s="48"/>
      <c r="AQ76" s="45"/>
      <c r="AR76" s="45"/>
      <c r="AS76" s="74"/>
      <c r="AT76" s="76"/>
      <c r="AU76" s="72"/>
      <c r="AV76" s="72">
        <v>6</v>
      </c>
      <c r="AW76" s="73">
        <v>6</v>
      </c>
      <c r="AX76" s="104"/>
      <c r="AY76" s="101"/>
      <c r="AZ76" s="101"/>
      <c r="BA76" s="103"/>
      <c r="BB76" s="48"/>
      <c r="BC76" s="45"/>
      <c r="BD76" s="45"/>
      <c r="BE76" s="49"/>
      <c r="BF76" s="158" t="s">
        <v>62</v>
      </c>
      <c r="BG76" s="159"/>
      <c r="BH76" s="159"/>
      <c r="BI76" s="159"/>
    </row>
    <row r="77" spans="1:61" s="63" customFormat="1" ht="11.25" customHeight="1" x14ac:dyDescent="0.25">
      <c r="A77" s="234" t="s">
        <v>82</v>
      </c>
      <c r="B77" s="235"/>
      <c r="C77" s="236"/>
      <c r="D77" s="146" t="s">
        <v>190</v>
      </c>
      <c r="E77" s="146"/>
      <c r="F77" s="143" t="s">
        <v>205</v>
      </c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5"/>
      <c r="AB77" s="231">
        <v>4</v>
      </c>
      <c r="AC77" s="232"/>
      <c r="AD77" s="181">
        <v>120</v>
      </c>
      <c r="AE77" s="151"/>
      <c r="AF77" s="180">
        <v>60</v>
      </c>
      <c r="AG77" s="151"/>
      <c r="AH77" s="180">
        <v>30</v>
      </c>
      <c r="AI77" s="151"/>
      <c r="AJ77" s="180">
        <v>30</v>
      </c>
      <c r="AK77" s="151"/>
      <c r="AL77" s="180">
        <v>0</v>
      </c>
      <c r="AM77" s="151"/>
      <c r="AN77" s="180">
        <v>60</v>
      </c>
      <c r="AO77" s="232"/>
      <c r="AP77" s="48"/>
      <c r="AQ77" s="45"/>
      <c r="AR77" s="45"/>
      <c r="AS77" s="74"/>
      <c r="AT77" s="76"/>
      <c r="AU77" s="72"/>
      <c r="AV77" s="72"/>
      <c r="AW77" s="73"/>
      <c r="AX77" s="104">
        <v>4</v>
      </c>
      <c r="AY77" s="101">
        <v>4</v>
      </c>
      <c r="AZ77" s="101"/>
      <c r="BA77" s="103"/>
      <c r="BB77" s="48"/>
      <c r="BC77" s="45"/>
      <c r="BD77" s="45"/>
      <c r="BE77" s="49"/>
      <c r="BF77" s="158" t="s">
        <v>62</v>
      </c>
      <c r="BG77" s="159"/>
      <c r="BH77" s="159"/>
      <c r="BI77" s="159"/>
    </row>
    <row r="78" spans="1:61" s="63" customFormat="1" ht="11.25" customHeight="1" x14ac:dyDescent="0.25">
      <c r="A78" s="149" t="s">
        <v>82</v>
      </c>
      <c r="B78" s="150"/>
      <c r="C78" s="150"/>
      <c r="D78" s="146" t="s">
        <v>178</v>
      </c>
      <c r="E78" s="146"/>
      <c r="F78" s="166" t="s">
        <v>145</v>
      </c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7"/>
      <c r="AB78" s="151">
        <v>5</v>
      </c>
      <c r="AC78" s="147"/>
      <c r="AD78" s="148">
        <v>150</v>
      </c>
      <c r="AE78" s="146"/>
      <c r="AF78" s="146">
        <v>74</v>
      </c>
      <c r="AG78" s="146"/>
      <c r="AH78" s="146">
        <v>44</v>
      </c>
      <c r="AI78" s="146"/>
      <c r="AJ78" s="146">
        <v>30</v>
      </c>
      <c r="AK78" s="146"/>
      <c r="AL78" s="159">
        <v>0</v>
      </c>
      <c r="AM78" s="159"/>
      <c r="AN78" s="146">
        <v>76</v>
      </c>
      <c r="AO78" s="147"/>
      <c r="AP78" s="48"/>
      <c r="AQ78" s="45"/>
      <c r="AR78" s="45"/>
      <c r="AS78" s="74"/>
      <c r="AT78" s="76"/>
      <c r="AU78" s="72"/>
      <c r="AV78" s="72"/>
      <c r="AW78" s="73"/>
      <c r="AX78" s="104">
        <v>5</v>
      </c>
      <c r="AY78" s="101">
        <v>5</v>
      </c>
      <c r="AZ78" s="101"/>
      <c r="BA78" s="103"/>
      <c r="BB78" s="48"/>
      <c r="BC78" s="45"/>
      <c r="BD78" s="45"/>
      <c r="BE78" s="49"/>
      <c r="BF78" s="158" t="s">
        <v>62</v>
      </c>
      <c r="BG78" s="159"/>
      <c r="BH78" s="159"/>
      <c r="BI78" s="159"/>
    </row>
    <row r="79" spans="1:61" s="63" customFormat="1" ht="11.25" customHeight="1" x14ac:dyDescent="0.25">
      <c r="A79" s="149" t="s">
        <v>82</v>
      </c>
      <c r="B79" s="150"/>
      <c r="C79" s="150"/>
      <c r="D79" s="146" t="s">
        <v>191</v>
      </c>
      <c r="E79" s="146"/>
      <c r="F79" s="143" t="s">
        <v>148</v>
      </c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5"/>
      <c r="AB79" s="231">
        <v>5</v>
      </c>
      <c r="AC79" s="232"/>
      <c r="AD79" s="181">
        <v>150</v>
      </c>
      <c r="AE79" s="151"/>
      <c r="AF79" s="180">
        <v>74</v>
      </c>
      <c r="AG79" s="151"/>
      <c r="AH79" s="180">
        <v>44</v>
      </c>
      <c r="AI79" s="151"/>
      <c r="AJ79" s="180">
        <v>30</v>
      </c>
      <c r="AK79" s="151"/>
      <c r="AL79" s="180">
        <v>0</v>
      </c>
      <c r="AM79" s="151"/>
      <c r="AN79" s="180">
        <v>76</v>
      </c>
      <c r="AO79" s="232"/>
      <c r="AP79" s="48"/>
      <c r="AQ79" s="45"/>
      <c r="AR79" s="45"/>
      <c r="AS79" s="74"/>
      <c r="AT79" s="76"/>
      <c r="AU79" s="72"/>
      <c r="AV79" s="72"/>
      <c r="AW79" s="73"/>
      <c r="AX79" s="104">
        <v>5</v>
      </c>
      <c r="AY79" s="101">
        <v>5</v>
      </c>
      <c r="AZ79" s="101"/>
      <c r="BA79" s="103"/>
      <c r="BB79" s="48"/>
      <c r="BC79" s="45"/>
      <c r="BD79" s="45"/>
      <c r="BE79" s="49"/>
      <c r="BF79" s="158" t="s">
        <v>62</v>
      </c>
      <c r="BG79" s="159"/>
      <c r="BH79" s="159"/>
      <c r="BI79" s="159"/>
    </row>
    <row r="80" spans="1:61" s="63" customFormat="1" ht="11.25" customHeight="1" x14ac:dyDescent="0.25">
      <c r="A80" s="149" t="s">
        <v>82</v>
      </c>
      <c r="B80" s="150"/>
      <c r="C80" s="150"/>
      <c r="D80" s="146" t="s">
        <v>179</v>
      </c>
      <c r="E80" s="146"/>
      <c r="F80" s="166" t="s">
        <v>146</v>
      </c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7"/>
      <c r="AB80" s="151">
        <v>5</v>
      </c>
      <c r="AC80" s="147"/>
      <c r="AD80" s="148">
        <f>AF80+AN80</f>
        <v>150</v>
      </c>
      <c r="AE80" s="146"/>
      <c r="AF80" s="146">
        <v>74</v>
      </c>
      <c r="AG80" s="146"/>
      <c r="AH80" s="146">
        <v>44</v>
      </c>
      <c r="AI80" s="146"/>
      <c r="AJ80" s="146">
        <v>30</v>
      </c>
      <c r="AK80" s="146"/>
      <c r="AL80" s="146">
        <v>0</v>
      </c>
      <c r="AM80" s="146"/>
      <c r="AN80" s="146">
        <v>76</v>
      </c>
      <c r="AO80" s="147"/>
      <c r="AP80" s="48"/>
      <c r="AQ80" s="45"/>
      <c r="AR80" s="45"/>
      <c r="AS80" s="74"/>
      <c r="AT80" s="76"/>
      <c r="AU80" s="72"/>
      <c r="AV80" s="72"/>
      <c r="AW80" s="73"/>
      <c r="AX80" s="104"/>
      <c r="AY80" s="101"/>
      <c r="AZ80" s="102">
        <v>5</v>
      </c>
      <c r="BA80" s="103">
        <v>5</v>
      </c>
      <c r="BB80" s="48"/>
      <c r="BC80" s="45"/>
      <c r="BD80" s="45"/>
      <c r="BE80" s="49"/>
      <c r="BF80" s="158" t="s">
        <v>62</v>
      </c>
      <c r="BG80" s="159"/>
      <c r="BH80" s="159"/>
      <c r="BI80" s="159"/>
    </row>
    <row r="81" spans="1:61" s="63" customFormat="1" ht="11.25" customHeight="1" x14ac:dyDescent="0.25">
      <c r="A81" s="149" t="s">
        <v>82</v>
      </c>
      <c r="B81" s="150"/>
      <c r="C81" s="150"/>
      <c r="D81" s="146" t="s">
        <v>70</v>
      </c>
      <c r="E81" s="146"/>
      <c r="F81" s="166" t="s">
        <v>156</v>
      </c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7"/>
      <c r="AB81" s="151">
        <v>5</v>
      </c>
      <c r="AC81" s="147"/>
      <c r="AD81" s="148">
        <v>150</v>
      </c>
      <c r="AE81" s="146"/>
      <c r="AF81" s="146">
        <v>74</v>
      </c>
      <c r="AG81" s="146"/>
      <c r="AH81" s="146">
        <v>44</v>
      </c>
      <c r="AI81" s="146"/>
      <c r="AJ81" s="146">
        <v>30</v>
      </c>
      <c r="AK81" s="146"/>
      <c r="AL81" s="159">
        <v>0</v>
      </c>
      <c r="AM81" s="159"/>
      <c r="AN81" s="146">
        <v>76</v>
      </c>
      <c r="AO81" s="147"/>
      <c r="AP81" s="48"/>
      <c r="AQ81" s="45"/>
      <c r="AR81" s="45"/>
      <c r="AS81" s="74"/>
      <c r="AT81" s="76"/>
      <c r="AU81" s="72"/>
      <c r="AV81" s="72"/>
      <c r="AW81" s="73"/>
      <c r="AX81" s="104"/>
      <c r="AY81" s="101"/>
      <c r="AZ81" s="101">
        <v>5</v>
      </c>
      <c r="BA81" s="103">
        <v>5</v>
      </c>
      <c r="BB81" s="48"/>
      <c r="BC81" s="45"/>
      <c r="BD81" s="45"/>
      <c r="BE81" s="49"/>
      <c r="BF81" s="158" t="s">
        <v>62</v>
      </c>
      <c r="BG81" s="159"/>
      <c r="BH81" s="159"/>
      <c r="BI81" s="159"/>
    </row>
    <row r="82" spans="1:61" s="63" customFormat="1" ht="11.25" customHeight="1" x14ac:dyDescent="0.25">
      <c r="A82" s="149" t="s">
        <v>82</v>
      </c>
      <c r="B82" s="150"/>
      <c r="C82" s="150"/>
      <c r="D82" s="146" t="s">
        <v>170</v>
      </c>
      <c r="E82" s="146"/>
      <c r="F82" s="166" t="s">
        <v>169</v>
      </c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7"/>
      <c r="AB82" s="151">
        <v>4</v>
      </c>
      <c r="AC82" s="147"/>
      <c r="AD82" s="148">
        <v>120</v>
      </c>
      <c r="AE82" s="146"/>
      <c r="AF82" s="146">
        <v>60</v>
      </c>
      <c r="AG82" s="146"/>
      <c r="AH82" s="146">
        <v>30</v>
      </c>
      <c r="AI82" s="146"/>
      <c r="AJ82" s="146">
        <v>30</v>
      </c>
      <c r="AK82" s="146"/>
      <c r="AL82" s="146">
        <v>0</v>
      </c>
      <c r="AM82" s="146"/>
      <c r="AN82" s="146">
        <v>60</v>
      </c>
      <c r="AO82" s="147"/>
      <c r="AP82" s="48"/>
      <c r="AQ82" s="45"/>
      <c r="AR82" s="45"/>
      <c r="AS82" s="74"/>
      <c r="AT82" s="76"/>
      <c r="AU82" s="72"/>
      <c r="AV82" s="72"/>
      <c r="AW82" s="73"/>
      <c r="AX82" s="104"/>
      <c r="AY82" s="101"/>
      <c r="AZ82" s="102"/>
      <c r="BA82" s="103"/>
      <c r="BB82" s="48">
        <v>4</v>
      </c>
      <c r="BC82" s="45">
        <v>4</v>
      </c>
      <c r="BD82" s="45"/>
      <c r="BE82" s="49"/>
      <c r="BF82" s="158" t="s">
        <v>61</v>
      </c>
      <c r="BG82" s="159"/>
      <c r="BH82" s="159"/>
      <c r="BI82" s="159"/>
    </row>
    <row r="83" spans="1:61" s="63" customFormat="1" ht="11.25" customHeight="1" x14ac:dyDescent="0.25">
      <c r="A83" s="149" t="s">
        <v>82</v>
      </c>
      <c r="B83" s="150"/>
      <c r="C83" s="150"/>
      <c r="D83" s="146" t="s">
        <v>180</v>
      </c>
      <c r="E83" s="146"/>
      <c r="F83" s="166" t="s">
        <v>149</v>
      </c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7"/>
      <c r="AB83" s="151">
        <v>6</v>
      </c>
      <c r="AC83" s="147"/>
      <c r="AD83" s="148">
        <v>180</v>
      </c>
      <c r="AE83" s="146"/>
      <c r="AF83" s="146">
        <v>90</v>
      </c>
      <c r="AG83" s="146"/>
      <c r="AH83" s="146">
        <v>46</v>
      </c>
      <c r="AI83" s="146"/>
      <c r="AJ83" s="146">
        <v>44</v>
      </c>
      <c r="AK83" s="146"/>
      <c r="AL83" s="146">
        <v>0</v>
      </c>
      <c r="AM83" s="146"/>
      <c r="AN83" s="146">
        <v>90</v>
      </c>
      <c r="AO83" s="147"/>
      <c r="AP83" s="48"/>
      <c r="AQ83" s="45"/>
      <c r="AR83" s="45"/>
      <c r="AS83" s="74"/>
      <c r="AT83" s="76"/>
      <c r="AU83" s="72"/>
      <c r="AV83" s="72"/>
      <c r="AW83" s="73"/>
      <c r="AX83" s="104"/>
      <c r="AY83" s="101"/>
      <c r="AZ83" s="101">
        <v>6</v>
      </c>
      <c r="BA83" s="103">
        <v>6</v>
      </c>
      <c r="BB83" s="48"/>
      <c r="BC83" s="45"/>
      <c r="BD83" s="45"/>
      <c r="BE83" s="49"/>
      <c r="BF83" s="158" t="s">
        <v>62</v>
      </c>
      <c r="BG83" s="159"/>
      <c r="BH83" s="159"/>
      <c r="BI83" s="159"/>
    </row>
    <row r="84" spans="1:61" s="63" customFormat="1" ht="11.25" customHeight="1" x14ac:dyDescent="0.25">
      <c r="A84" s="149" t="s">
        <v>82</v>
      </c>
      <c r="B84" s="150"/>
      <c r="C84" s="150"/>
      <c r="D84" s="146" t="s">
        <v>152</v>
      </c>
      <c r="E84" s="146"/>
      <c r="F84" s="168" t="s">
        <v>255</v>
      </c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70"/>
      <c r="AB84" s="151">
        <v>2</v>
      </c>
      <c r="AC84" s="147"/>
      <c r="AD84" s="148">
        <f>AF84+AN84</f>
        <v>60</v>
      </c>
      <c r="AE84" s="146"/>
      <c r="AF84" s="146">
        <v>30</v>
      </c>
      <c r="AG84" s="146"/>
      <c r="AH84" s="146">
        <v>16</v>
      </c>
      <c r="AI84" s="146"/>
      <c r="AJ84" s="146">
        <v>14</v>
      </c>
      <c r="AK84" s="146"/>
      <c r="AL84" s="146">
        <v>0</v>
      </c>
      <c r="AM84" s="146"/>
      <c r="AN84" s="146">
        <v>30</v>
      </c>
      <c r="AO84" s="147"/>
      <c r="AP84" s="48"/>
      <c r="AQ84" s="45"/>
      <c r="AR84" s="45"/>
      <c r="AS84" s="74"/>
      <c r="AT84" s="76"/>
      <c r="AU84" s="72"/>
      <c r="AV84" s="72"/>
      <c r="AW84" s="73"/>
      <c r="AX84" s="104"/>
      <c r="AY84" s="101"/>
      <c r="AZ84" s="101">
        <v>2</v>
      </c>
      <c r="BA84" s="103">
        <v>2</v>
      </c>
      <c r="BB84" s="48"/>
      <c r="BC84" s="45"/>
      <c r="BD84" s="45"/>
      <c r="BE84" s="49"/>
      <c r="BF84" s="158" t="s">
        <v>61</v>
      </c>
      <c r="BG84" s="159"/>
      <c r="BH84" s="159"/>
      <c r="BI84" s="159"/>
    </row>
    <row r="85" spans="1:61" s="63" customFormat="1" ht="11.25" customHeight="1" x14ac:dyDescent="0.25">
      <c r="A85" s="149" t="s">
        <v>67</v>
      </c>
      <c r="B85" s="150"/>
      <c r="C85" s="150"/>
      <c r="D85" s="146" t="s">
        <v>125</v>
      </c>
      <c r="E85" s="146"/>
      <c r="F85" s="412" t="s">
        <v>126</v>
      </c>
      <c r="G85" s="412"/>
      <c r="H85" s="412"/>
      <c r="I85" s="412"/>
      <c r="J85" s="412"/>
      <c r="K85" s="412"/>
      <c r="L85" s="412"/>
      <c r="M85" s="412"/>
      <c r="N85" s="412"/>
      <c r="O85" s="412"/>
      <c r="P85" s="412"/>
      <c r="Q85" s="412"/>
      <c r="R85" s="412"/>
      <c r="S85" s="412"/>
      <c r="T85" s="412"/>
      <c r="U85" s="412"/>
      <c r="V85" s="412"/>
      <c r="W85" s="412"/>
      <c r="X85" s="412"/>
      <c r="Y85" s="412"/>
      <c r="Z85" s="412"/>
      <c r="AA85" s="413"/>
      <c r="AB85" s="151">
        <v>2</v>
      </c>
      <c r="AC85" s="147"/>
      <c r="AD85" s="148">
        <v>60</v>
      </c>
      <c r="AE85" s="146"/>
      <c r="AF85" s="146">
        <v>30</v>
      </c>
      <c r="AG85" s="146"/>
      <c r="AH85" s="146">
        <v>16</v>
      </c>
      <c r="AI85" s="146"/>
      <c r="AJ85" s="146">
        <v>14</v>
      </c>
      <c r="AK85" s="146"/>
      <c r="AL85" s="146">
        <v>0</v>
      </c>
      <c r="AM85" s="146"/>
      <c r="AN85" s="146">
        <v>30</v>
      </c>
      <c r="AO85" s="147"/>
      <c r="AP85" s="48"/>
      <c r="AQ85" s="45"/>
      <c r="AR85" s="45"/>
      <c r="AS85" s="74"/>
      <c r="AT85" s="76"/>
      <c r="AU85" s="72"/>
      <c r="AV85" s="72"/>
      <c r="AW85" s="73"/>
      <c r="AX85" s="104"/>
      <c r="AY85" s="101"/>
      <c r="AZ85" s="36">
        <v>2</v>
      </c>
      <c r="BA85" s="99">
        <v>2</v>
      </c>
      <c r="BB85" s="48"/>
      <c r="BC85" s="45"/>
      <c r="BD85" s="45"/>
      <c r="BE85" s="49"/>
      <c r="BF85" s="158" t="s">
        <v>61</v>
      </c>
      <c r="BG85" s="159"/>
      <c r="BH85" s="159"/>
      <c r="BI85" s="159"/>
    </row>
    <row r="86" spans="1:61" s="63" customFormat="1" ht="11.25" customHeight="1" x14ac:dyDescent="0.25">
      <c r="A86" s="149" t="s">
        <v>82</v>
      </c>
      <c r="B86" s="150"/>
      <c r="C86" s="150"/>
      <c r="D86" s="146" t="s">
        <v>192</v>
      </c>
      <c r="E86" s="146"/>
      <c r="F86" s="166" t="s">
        <v>147</v>
      </c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7"/>
      <c r="AB86" s="151">
        <v>3</v>
      </c>
      <c r="AC86" s="147"/>
      <c r="AD86" s="148">
        <v>90</v>
      </c>
      <c r="AE86" s="146"/>
      <c r="AF86" s="146">
        <v>44</v>
      </c>
      <c r="AG86" s="146"/>
      <c r="AH86" s="146">
        <v>22</v>
      </c>
      <c r="AI86" s="146"/>
      <c r="AJ86" s="146">
        <v>22</v>
      </c>
      <c r="AK86" s="146"/>
      <c r="AL86" s="146">
        <v>0</v>
      </c>
      <c r="AM86" s="146"/>
      <c r="AN86" s="146">
        <v>46</v>
      </c>
      <c r="AO86" s="147"/>
      <c r="AP86" s="48"/>
      <c r="AQ86" s="45"/>
      <c r="AR86" s="45"/>
      <c r="AS86" s="74"/>
      <c r="AT86" s="76"/>
      <c r="AU86" s="72"/>
      <c r="AV86" s="72"/>
      <c r="AW86" s="73"/>
      <c r="AX86" s="104">
        <v>3</v>
      </c>
      <c r="AY86" s="101">
        <v>3</v>
      </c>
      <c r="AZ86" s="101"/>
      <c r="BA86" s="103"/>
      <c r="BB86" s="48"/>
      <c r="BC86" s="45"/>
      <c r="BD86" s="45"/>
      <c r="BE86" s="49"/>
      <c r="BF86" s="158" t="s">
        <v>61</v>
      </c>
      <c r="BG86" s="159"/>
      <c r="BH86" s="159"/>
      <c r="BI86" s="159"/>
    </row>
    <row r="87" spans="1:61" s="63" customFormat="1" ht="11.25" customHeight="1" x14ac:dyDescent="0.25">
      <c r="A87" s="149" t="s">
        <v>82</v>
      </c>
      <c r="B87" s="150"/>
      <c r="C87" s="150"/>
      <c r="D87" s="146" t="s">
        <v>181</v>
      </c>
      <c r="E87" s="146"/>
      <c r="F87" s="166" t="s">
        <v>150</v>
      </c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7"/>
      <c r="AB87" s="151">
        <v>5</v>
      </c>
      <c r="AC87" s="147"/>
      <c r="AD87" s="148">
        <v>150</v>
      </c>
      <c r="AE87" s="146"/>
      <c r="AF87" s="146">
        <v>60</v>
      </c>
      <c r="AG87" s="146"/>
      <c r="AH87" s="146">
        <v>30</v>
      </c>
      <c r="AI87" s="146"/>
      <c r="AJ87" s="146">
        <v>30</v>
      </c>
      <c r="AK87" s="146"/>
      <c r="AL87" s="146">
        <v>0</v>
      </c>
      <c r="AM87" s="146"/>
      <c r="AN87" s="146">
        <v>90</v>
      </c>
      <c r="AO87" s="147"/>
      <c r="AP87" s="48"/>
      <c r="AQ87" s="45"/>
      <c r="AR87" s="45"/>
      <c r="AS87" s="74"/>
      <c r="AT87" s="76"/>
      <c r="AU87" s="72"/>
      <c r="AV87" s="72"/>
      <c r="AW87" s="73"/>
      <c r="AX87" s="104"/>
      <c r="AY87" s="101"/>
      <c r="AZ87" s="101"/>
      <c r="BA87" s="103"/>
      <c r="BB87" s="48">
        <v>5</v>
      </c>
      <c r="BC87" s="45">
        <v>4</v>
      </c>
      <c r="BD87" s="45"/>
      <c r="BE87" s="49"/>
      <c r="BF87" s="158" t="s">
        <v>61</v>
      </c>
      <c r="BG87" s="159"/>
      <c r="BH87" s="159"/>
      <c r="BI87" s="159"/>
    </row>
    <row r="88" spans="1:61" s="63" customFormat="1" ht="11.25" customHeight="1" x14ac:dyDescent="0.25">
      <c r="A88" s="149" t="s">
        <v>210</v>
      </c>
      <c r="B88" s="150"/>
      <c r="C88" s="150"/>
      <c r="D88" s="146" t="s">
        <v>75</v>
      </c>
      <c r="E88" s="146"/>
      <c r="F88" s="166" t="s">
        <v>154</v>
      </c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7"/>
      <c r="AB88" s="151">
        <v>2</v>
      </c>
      <c r="AC88" s="147"/>
      <c r="AD88" s="148">
        <f t="shared" ref="AD88" si="12">AF88+AN88</f>
        <v>60</v>
      </c>
      <c r="AE88" s="146"/>
      <c r="AF88" s="146">
        <v>30</v>
      </c>
      <c r="AG88" s="146"/>
      <c r="AH88" s="146">
        <v>16</v>
      </c>
      <c r="AI88" s="146"/>
      <c r="AJ88" s="146">
        <v>14</v>
      </c>
      <c r="AK88" s="146"/>
      <c r="AL88" s="146">
        <v>0</v>
      </c>
      <c r="AM88" s="146"/>
      <c r="AN88" s="146">
        <v>30</v>
      </c>
      <c r="AO88" s="147"/>
      <c r="AP88" s="48"/>
      <c r="AQ88" s="45"/>
      <c r="AR88" s="45"/>
      <c r="AS88" s="74"/>
      <c r="AT88" s="76"/>
      <c r="AU88" s="72"/>
      <c r="AV88" s="75">
        <v>2</v>
      </c>
      <c r="AW88" s="73">
        <v>2</v>
      </c>
      <c r="AX88" s="104"/>
      <c r="AY88" s="101"/>
      <c r="AZ88" s="101"/>
      <c r="BA88" s="103"/>
      <c r="BB88" s="110"/>
      <c r="BD88" s="36"/>
      <c r="BE88" s="37"/>
      <c r="BF88" s="158" t="s">
        <v>61</v>
      </c>
      <c r="BG88" s="159"/>
      <c r="BH88" s="159"/>
      <c r="BI88" s="159"/>
    </row>
    <row r="89" spans="1:61" s="63" customFormat="1" ht="11.25" customHeight="1" x14ac:dyDescent="0.25">
      <c r="A89" s="149" t="s">
        <v>115</v>
      </c>
      <c r="B89" s="150"/>
      <c r="C89" s="150"/>
      <c r="D89" s="146" t="s">
        <v>230</v>
      </c>
      <c r="E89" s="146"/>
      <c r="F89" s="166" t="s">
        <v>155</v>
      </c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7"/>
      <c r="AB89" s="151">
        <v>4</v>
      </c>
      <c r="AC89" s="147"/>
      <c r="AD89" s="148">
        <v>120</v>
      </c>
      <c r="AE89" s="146"/>
      <c r="AF89" s="146">
        <v>44</v>
      </c>
      <c r="AG89" s="146"/>
      <c r="AH89" s="146">
        <v>30</v>
      </c>
      <c r="AI89" s="146"/>
      <c r="AJ89" s="146">
        <v>14</v>
      </c>
      <c r="AK89" s="146"/>
      <c r="AL89" s="146">
        <v>0</v>
      </c>
      <c r="AM89" s="146"/>
      <c r="AN89" s="146">
        <v>76</v>
      </c>
      <c r="AO89" s="147"/>
      <c r="AP89" s="48"/>
      <c r="AQ89" s="45"/>
      <c r="AR89" s="45"/>
      <c r="AS89" s="74"/>
      <c r="AT89" s="76"/>
      <c r="AU89" s="72"/>
      <c r="AV89" s="72"/>
      <c r="AW89" s="73"/>
      <c r="AX89" s="104"/>
      <c r="AY89" s="101"/>
      <c r="AZ89" s="101"/>
      <c r="BA89" s="103"/>
      <c r="BB89" s="100">
        <v>4</v>
      </c>
      <c r="BC89" s="45">
        <v>3</v>
      </c>
      <c r="BD89" s="45"/>
      <c r="BE89" s="49"/>
      <c r="BF89" s="158" t="s">
        <v>61</v>
      </c>
      <c r="BG89" s="159"/>
      <c r="BH89" s="159"/>
      <c r="BI89" s="159"/>
    </row>
    <row r="90" spans="1:61" s="63" customFormat="1" ht="11.25" customHeight="1" x14ac:dyDescent="0.25">
      <c r="A90" s="149" t="s">
        <v>82</v>
      </c>
      <c r="B90" s="150"/>
      <c r="C90" s="150"/>
      <c r="D90" s="146" t="s">
        <v>231</v>
      </c>
      <c r="E90" s="146"/>
      <c r="F90" s="166" t="s">
        <v>166</v>
      </c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7"/>
      <c r="AB90" s="151">
        <v>4</v>
      </c>
      <c r="AC90" s="147"/>
      <c r="AD90" s="148">
        <v>120</v>
      </c>
      <c r="AE90" s="146"/>
      <c r="AF90" s="146">
        <v>60</v>
      </c>
      <c r="AG90" s="146"/>
      <c r="AH90" s="146">
        <v>30</v>
      </c>
      <c r="AI90" s="146"/>
      <c r="AJ90" s="146">
        <v>30</v>
      </c>
      <c r="AK90" s="146"/>
      <c r="AL90" s="146">
        <v>0</v>
      </c>
      <c r="AM90" s="146"/>
      <c r="AN90" s="146">
        <v>60</v>
      </c>
      <c r="AO90" s="147"/>
      <c r="AP90" s="48"/>
      <c r="AQ90" s="45"/>
      <c r="AR90" s="45"/>
      <c r="AS90" s="74"/>
      <c r="AT90" s="76"/>
      <c r="AU90" s="72"/>
      <c r="AV90" s="72"/>
      <c r="AW90" s="73"/>
      <c r="AX90" s="104"/>
      <c r="AY90" s="101"/>
      <c r="AZ90" s="101"/>
      <c r="BA90" s="103"/>
      <c r="BB90" s="48">
        <v>4</v>
      </c>
      <c r="BC90" s="45">
        <v>4</v>
      </c>
      <c r="BD90" s="45"/>
      <c r="BE90" s="49"/>
      <c r="BF90" s="158" t="s">
        <v>61</v>
      </c>
      <c r="BG90" s="159"/>
      <c r="BH90" s="159"/>
      <c r="BI90" s="159"/>
    </row>
    <row r="91" spans="1:61" s="63" customFormat="1" ht="11.25" customHeight="1" x14ac:dyDescent="0.25">
      <c r="A91" s="149" t="s">
        <v>82</v>
      </c>
      <c r="B91" s="150"/>
      <c r="C91" s="150"/>
      <c r="D91" s="146" t="s">
        <v>96</v>
      </c>
      <c r="E91" s="146"/>
      <c r="F91" s="166" t="s">
        <v>157</v>
      </c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7"/>
      <c r="AB91" s="151">
        <v>6</v>
      </c>
      <c r="AC91" s="147"/>
      <c r="AD91" s="148">
        <v>180</v>
      </c>
      <c r="AE91" s="146"/>
      <c r="AF91" s="146">
        <v>74</v>
      </c>
      <c r="AG91" s="146"/>
      <c r="AH91" s="146">
        <v>44</v>
      </c>
      <c r="AI91" s="146"/>
      <c r="AJ91" s="146">
        <v>30</v>
      </c>
      <c r="AK91" s="146"/>
      <c r="AL91" s="146">
        <v>0</v>
      </c>
      <c r="AM91" s="146"/>
      <c r="AN91" s="146">
        <v>106</v>
      </c>
      <c r="AO91" s="147"/>
      <c r="AP91" s="48"/>
      <c r="AQ91" s="45"/>
      <c r="AR91" s="45"/>
      <c r="AS91" s="74"/>
      <c r="AT91" s="76"/>
      <c r="AU91" s="72"/>
      <c r="AV91" s="72"/>
      <c r="AW91" s="73"/>
      <c r="AX91" s="104"/>
      <c r="AY91" s="101"/>
      <c r="AZ91" s="101"/>
      <c r="BA91" s="103"/>
      <c r="BB91" s="48">
        <v>6</v>
      </c>
      <c r="BC91" s="45">
        <v>5</v>
      </c>
      <c r="BD91" s="45"/>
      <c r="BE91" s="49"/>
      <c r="BF91" s="158" t="s">
        <v>61</v>
      </c>
      <c r="BG91" s="159"/>
      <c r="BH91" s="159"/>
      <c r="BI91" s="159"/>
    </row>
    <row r="92" spans="1:61" s="63" customFormat="1" ht="11.25" customHeight="1" x14ac:dyDescent="0.25">
      <c r="A92" s="149" t="s">
        <v>210</v>
      </c>
      <c r="B92" s="150"/>
      <c r="C92" s="150"/>
      <c r="D92" s="146" t="s">
        <v>221</v>
      </c>
      <c r="E92" s="146"/>
      <c r="F92" s="166" t="s">
        <v>151</v>
      </c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7"/>
      <c r="AB92" s="151">
        <v>4</v>
      </c>
      <c r="AC92" s="147"/>
      <c r="AD92" s="148">
        <v>120</v>
      </c>
      <c r="AE92" s="146"/>
      <c r="AF92" s="146">
        <v>60</v>
      </c>
      <c r="AG92" s="146"/>
      <c r="AH92" s="146">
        <v>40</v>
      </c>
      <c r="AI92" s="146"/>
      <c r="AJ92" s="146">
        <v>20</v>
      </c>
      <c r="AK92" s="146"/>
      <c r="AL92" s="146">
        <v>0</v>
      </c>
      <c r="AM92" s="146"/>
      <c r="AN92" s="146">
        <v>60</v>
      </c>
      <c r="AO92" s="147"/>
      <c r="AP92" s="75"/>
      <c r="AQ92" s="72"/>
      <c r="AR92" s="72"/>
      <c r="AS92" s="74"/>
      <c r="AT92" s="76"/>
      <c r="AU92" s="72"/>
      <c r="AV92" s="72">
        <v>4</v>
      </c>
      <c r="AW92" s="73">
        <v>4</v>
      </c>
      <c r="AX92" s="104"/>
      <c r="AY92" s="101"/>
      <c r="AZ92" s="101"/>
      <c r="BA92" s="103"/>
      <c r="BB92" s="75"/>
      <c r="BC92" s="72"/>
      <c r="BD92" s="72"/>
      <c r="BE92" s="73"/>
      <c r="BF92" s="158" t="s">
        <v>61</v>
      </c>
      <c r="BG92" s="159"/>
      <c r="BH92" s="159"/>
      <c r="BI92" s="159"/>
    </row>
    <row r="93" spans="1:61" s="63" customFormat="1" ht="16.5" customHeight="1" thickBot="1" x14ac:dyDescent="0.3">
      <c r="A93" s="182" t="s">
        <v>82</v>
      </c>
      <c r="B93" s="183"/>
      <c r="C93" s="184"/>
      <c r="D93" s="194" t="s">
        <v>194</v>
      </c>
      <c r="E93" s="195"/>
      <c r="F93" s="185" t="s">
        <v>256</v>
      </c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7"/>
      <c r="AB93" s="207">
        <v>5</v>
      </c>
      <c r="AC93" s="208"/>
      <c r="AD93" s="233">
        <v>150</v>
      </c>
      <c r="AE93" s="195"/>
      <c r="AF93" s="194">
        <v>60</v>
      </c>
      <c r="AG93" s="195"/>
      <c r="AH93" s="194">
        <v>40</v>
      </c>
      <c r="AI93" s="195"/>
      <c r="AJ93" s="194">
        <v>20</v>
      </c>
      <c r="AK93" s="195"/>
      <c r="AL93" s="205">
        <v>0</v>
      </c>
      <c r="AM93" s="206"/>
      <c r="AN93" s="194">
        <v>90</v>
      </c>
      <c r="AO93" s="208"/>
      <c r="AP93" s="75"/>
      <c r="AQ93" s="72"/>
      <c r="AR93" s="72"/>
      <c r="AS93" s="74"/>
      <c r="AT93" s="83"/>
      <c r="AU93" s="84"/>
      <c r="AV93" s="84"/>
      <c r="AW93" s="85"/>
      <c r="AX93" s="105"/>
      <c r="AY93" s="106"/>
      <c r="AZ93" s="106"/>
      <c r="BA93" s="107"/>
      <c r="BB93" s="75">
        <v>5</v>
      </c>
      <c r="BC93" s="72">
        <v>4</v>
      </c>
      <c r="BD93" s="72"/>
      <c r="BE93" s="73"/>
      <c r="BF93" s="244" t="s">
        <v>61</v>
      </c>
      <c r="BG93" s="245"/>
      <c r="BH93" s="245"/>
      <c r="BI93" s="206"/>
    </row>
    <row r="94" spans="1:61" ht="18" customHeight="1" thickBot="1" x14ac:dyDescent="0.3">
      <c r="A94" s="225" t="s">
        <v>19</v>
      </c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  <c r="AA94" s="227"/>
      <c r="AB94" s="204">
        <f>SUM(AB95:AC112)</f>
        <v>12</v>
      </c>
      <c r="AC94" s="161"/>
      <c r="AD94" s="160">
        <f t="shared" ref="AD94" si="13">SUM(AD95:AE112)</f>
        <v>360</v>
      </c>
      <c r="AE94" s="161"/>
      <c r="AF94" s="160">
        <f t="shared" ref="AF94" si="14">SUM(AF95:AG112)</f>
        <v>180</v>
      </c>
      <c r="AG94" s="161"/>
      <c r="AH94" s="160">
        <f t="shared" ref="AH94" si="15">SUM(AH95:AI112)</f>
        <v>96</v>
      </c>
      <c r="AI94" s="161"/>
      <c r="AJ94" s="160">
        <f t="shared" ref="AJ94" si="16">SUM(AJ95:AK112)</f>
        <v>84</v>
      </c>
      <c r="AK94" s="161"/>
      <c r="AL94" s="160">
        <f t="shared" ref="AL94" si="17">SUM(AL95:AM112)</f>
        <v>0</v>
      </c>
      <c r="AM94" s="161"/>
      <c r="AN94" s="160">
        <f t="shared" ref="AN94" si="18">SUM(AN95:AO112)</f>
        <v>180</v>
      </c>
      <c r="AO94" s="161"/>
      <c r="AP94" s="43">
        <f t="shared" ref="AP94:BE94" si="19">SUM(AP95:AP112)</f>
        <v>0</v>
      </c>
      <c r="AQ94" s="43">
        <f t="shared" si="19"/>
        <v>0</v>
      </c>
      <c r="AR94" s="43">
        <f t="shared" si="19"/>
        <v>0</v>
      </c>
      <c r="AS94" s="43">
        <f t="shared" si="19"/>
        <v>0</v>
      </c>
      <c r="AT94" s="43">
        <f t="shared" si="19"/>
        <v>0</v>
      </c>
      <c r="AU94" s="43">
        <f t="shared" si="19"/>
        <v>0</v>
      </c>
      <c r="AV94" s="43">
        <f t="shared" si="19"/>
        <v>0</v>
      </c>
      <c r="AW94" s="43">
        <f t="shared" si="19"/>
        <v>0</v>
      </c>
      <c r="AX94" s="43">
        <f>SUM(AX95:AX112)</f>
        <v>4</v>
      </c>
      <c r="AY94" s="43">
        <f>SUM(AY95:AY112)</f>
        <v>4</v>
      </c>
      <c r="AZ94" s="43">
        <f t="shared" si="19"/>
        <v>4</v>
      </c>
      <c r="BA94" s="43">
        <f t="shared" si="19"/>
        <v>4</v>
      </c>
      <c r="BB94" s="43">
        <f t="shared" si="19"/>
        <v>4</v>
      </c>
      <c r="BC94" s="43">
        <f t="shared" si="19"/>
        <v>4</v>
      </c>
      <c r="BD94" s="43">
        <f t="shared" si="19"/>
        <v>0</v>
      </c>
      <c r="BE94" s="43">
        <f t="shared" si="19"/>
        <v>0</v>
      </c>
      <c r="BF94" s="191"/>
      <c r="BG94" s="192"/>
      <c r="BH94" s="192"/>
      <c r="BI94" s="193"/>
    </row>
    <row r="95" spans="1:61" s="65" customFormat="1" ht="11.25" customHeight="1" x14ac:dyDescent="0.25">
      <c r="A95" s="202" t="s">
        <v>67</v>
      </c>
      <c r="B95" s="203"/>
      <c r="C95" s="203"/>
      <c r="D95" s="214" t="s">
        <v>171</v>
      </c>
      <c r="E95" s="214"/>
      <c r="F95" s="214" t="s">
        <v>195</v>
      </c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28"/>
      <c r="AB95" s="199">
        <v>2</v>
      </c>
      <c r="AC95" s="162"/>
      <c r="AD95" s="201">
        <v>60</v>
      </c>
      <c r="AE95" s="157"/>
      <c r="AF95" s="156">
        <v>30</v>
      </c>
      <c r="AG95" s="157"/>
      <c r="AH95" s="156">
        <v>16</v>
      </c>
      <c r="AI95" s="157"/>
      <c r="AJ95" s="156">
        <v>14</v>
      </c>
      <c r="AK95" s="157"/>
      <c r="AL95" s="156">
        <v>0</v>
      </c>
      <c r="AM95" s="157"/>
      <c r="AN95" s="156">
        <v>30</v>
      </c>
      <c r="AO95" s="162"/>
      <c r="AP95" s="177"/>
      <c r="AQ95" s="196"/>
      <c r="AR95" s="196"/>
      <c r="AS95" s="190"/>
      <c r="AT95" s="176"/>
      <c r="AU95" s="414"/>
      <c r="AV95" s="179"/>
      <c r="AW95" s="189"/>
      <c r="AX95" s="176">
        <v>2</v>
      </c>
      <c r="AY95" s="179">
        <v>2</v>
      </c>
      <c r="AZ95" s="179"/>
      <c r="BA95" s="189"/>
      <c r="BB95" s="157"/>
      <c r="BC95" s="196"/>
      <c r="BD95" s="196"/>
      <c r="BE95" s="190"/>
      <c r="BF95" s="210" t="s">
        <v>61</v>
      </c>
      <c r="BG95" s="211"/>
      <c r="BH95" s="211"/>
      <c r="BI95" s="212"/>
    </row>
    <row r="96" spans="1:61" s="65" customFormat="1" ht="11.25" customHeight="1" x14ac:dyDescent="0.25">
      <c r="A96" s="149" t="s">
        <v>82</v>
      </c>
      <c r="B96" s="150"/>
      <c r="C96" s="150"/>
      <c r="D96" s="166" t="s">
        <v>196</v>
      </c>
      <c r="E96" s="166"/>
      <c r="F96" s="166" t="s">
        <v>257</v>
      </c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7"/>
      <c r="AB96" s="199"/>
      <c r="AC96" s="162"/>
      <c r="AD96" s="201"/>
      <c r="AE96" s="157"/>
      <c r="AF96" s="156"/>
      <c r="AG96" s="157"/>
      <c r="AH96" s="156"/>
      <c r="AI96" s="157"/>
      <c r="AJ96" s="156"/>
      <c r="AK96" s="157"/>
      <c r="AL96" s="156"/>
      <c r="AM96" s="157"/>
      <c r="AN96" s="156"/>
      <c r="AO96" s="162"/>
      <c r="AP96" s="177"/>
      <c r="AQ96" s="196"/>
      <c r="AR96" s="196"/>
      <c r="AS96" s="190"/>
      <c r="AT96" s="177"/>
      <c r="AU96" s="196"/>
      <c r="AV96" s="157"/>
      <c r="AW96" s="190"/>
      <c r="AX96" s="177"/>
      <c r="AY96" s="157"/>
      <c r="AZ96" s="157"/>
      <c r="BA96" s="190"/>
      <c r="BB96" s="157"/>
      <c r="BC96" s="196"/>
      <c r="BD96" s="196"/>
      <c r="BE96" s="190"/>
      <c r="BF96" s="210"/>
      <c r="BG96" s="211"/>
      <c r="BH96" s="211"/>
      <c r="BI96" s="212"/>
    </row>
    <row r="97" spans="1:61" s="65" customFormat="1" ht="11.25" customHeight="1" x14ac:dyDescent="0.25">
      <c r="A97" s="149" t="s">
        <v>67</v>
      </c>
      <c r="B97" s="150"/>
      <c r="C97" s="150"/>
      <c r="D97" s="166" t="s">
        <v>170</v>
      </c>
      <c r="E97" s="166"/>
      <c r="F97" s="143" t="s">
        <v>236</v>
      </c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5"/>
      <c r="AB97" s="199"/>
      <c r="AC97" s="162"/>
      <c r="AD97" s="201"/>
      <c r="AE97" s="157"/>
      <c r="AF97" s="156"/>
      <c r="AG97" s="157"/>
      <c r="AH97" s="156"/>
      <c r="AI97" s="157"/>
      <c r="AJ97" s="156"/>
      <c r="AK97" s="157"/>
      <c r="AL97" s="156"/>
      <c r="AM97" s="157"/>
      <c r="AN97" s="156"/>
      <c r="AO97" s="162"/>
      <c r="AP97" s="177"/>
      <c r="AQ97" s="196"/>
      <c r="AR97" s="196"/>
      <c r="AS97" s="190"/>
      <c r="AT97" s="177"/>
      <c r="AU97" s="241"/>
      <c r="AV97" s="157"/>
      <c r="AW97" s="190"/>
      <c r="AX97" s="178"/>
      <c r="AY97" s="165"/>
      <c r="AZ97" s="157"/>
      <c r="BA97" s="190"/>
      <c r="BB97" s="157"/>
      <c r="BC97" s="196"/>
      <c r="BD97" s="196"/>
      <c r="BE97" s="190"/>
      <c r="BF97" s="210"/>
      <c r="BG97" s="211"/>
      <c r="BH97" s="211"/>
      <c r="BI97" s="212"/>
    </row>
    <row r="98" spans="1:61" s="65" customFormat="1" ht="11.25" customHeight="1" x14ac:dyDescent="0.25">
      <c r="A98" s="149" t="s">
        <v>115</v>
      </c>
      <c r="B98" s="150"/>
      <c r="C98" s="150"/>
      <c r="D98" s="166" t="s">
        <v>128</v>
      </c>
      <c r="E98" s="166"/>
      <c r="F98" s="222" t="s">
        <v>167</v>
      </c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4"/>
      <c r="AB98" s="198">
        <v>2</v>
      </c>
      <c r="AC98" s="188"/>
      <c r="AD98" s="200">
        <v>60</v>
      </c>
      <c r="AE98" s="155"/>
      <c r="AF98" s="154">
        <v>30</v>
      </c>
      <c r="AG98" s="155"/>
      <c r="AH98" s="154">
        <v>16</v>
      </c>
      <c r="AI98" s="155"/>
      <c r="AJ98" s="154">
        <v>14</v>
      </c>
      <c r="AK98" s="155"/>
      <c r="AL98" s="154">
        <v>0</v>
      </c>
      <c r="AM98" s="155"/>
      <c r="AN98" s="154">
        <v>30</v>
      </c>
      <c r="AO98" s="188"/>
      <c r="AP98" s="151"/>
      <c r="AQ98" s="146"/>
      <c r="AR98" s="146"/>
      <c r="AS98" s="147"/>
      <c r="AT98" s="148"/>
      <c r="AU98" s="146"/>
      <c r="AV98" s="151"/>
      <c r="AW98" s="147"/>
      <c r="AX98" s="197">
        <v>2</v>
      </c>
      <c r="AY98" s="155">
        <v>2</v>
      </c>
      <c r="AZ98" s="151"/>
      <c r="BA98" s="147"/>
      <c r="BB98" s="151"/>
      <c r="BC98" s="146"/>
      <c r="BD98" s="146"/>
      <c r="BE98" s="147"/>
      <c r="BF98" s="152" t="s">
        <v>61</v>
      </c>
      <c r="BG98" s="153"/>
      <c r="BH98" s="153"/>
      <c r="BI98" s="153"/>
    </row>
    <row r="99" spans="1:61" s="65" customFormat="1" ht="29.25" customHeight="1" x14ac:dyDescent="0.25">
      <c r="A99" s="149" t="s">
        <v>82</v>
      </c>
      <c r="B99" s="150"/>
      <c r="C99" s="150"/>
      <c r="D99" s="166" t="s">
        <v>197</v>
      </c>
      <c r="E99" s="166"/>
      <c r="F99" s="171" t="s">
        <v>258</v>
      </c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3"/>
      <c r="AB99" s="199"/>
      <c r="AC99" s="162"/>
      <c r="AD99" s="201"/>
      <c r="AE99" s="157"/>
      <c r="AF99" s="156"/>
      <c r="AG99" s="157"/>
      <c r="AH99" s="156"/>
      <c r="AI99" s="157"/>
      <c r="AJ99" s="156"/>
      <c r="AK99" s="157"/>
      <c r="AL99" s="156"/>
      <c r="AM99" s="157"/>
      <c r="AN99" s="156"/>
      <c r="AO99" s="162"/>
      <c r="AP99" s="151"/>
      <c r="AQ99" s="146"/>
      <c r="AR99" s="146"/>
      <c r="AS99" s="147"/>
      <c r="AT99" s="148"/>
      <c r="AU99" s="146"/>
      <c r="AV99" s="151"/>
      <c r="AW99" s="147"/>
      <c r="AX99" s="177"/>
      <c r="AY99" s="157"/>
      <c r="AZ99" s="151"/>
      <c r="BA99" s="147"/>
      <c r="BB99" s="151"/>
      <c r="BC99" s="146"/>
      <c r="BD99" s="146"/>
      <c r="BE99" s="147"/>
      <c r="BF99" s="152"/>
      <c r="BG99" s="153"/>
      <c r="BH99" s="153"/>
      <c r="BI99" s="153"/>
    </row>
    <row r="100" spans="1:61" s="65" customFormat="1" ht="11.25" customHeight="1" x14ac:dyDescent="0.25">
      <c r="A100" s="149" t="s">
        <v>207</v>
      </c>
      <c r="B100" s="150"/>
      <c r="C100" s="150"/>
      <c r="D100" s="166" t="s">
        <v>176</v>
      </c>
      <c r="E100" s="166"/>
      <c r="F100" s="114" t="s">
        <v>164</v>
      </c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5"/>
      <c r="AB100" s="199"/>
      <c r="AC100" s="162"/>
      <c r="AD100" s="201"/>
      <c r="AE100" s="157"/>
      <c r="AF100" s="156"/>
      <c r="AG100" s="157"/>
      <c r="AH100" s="156"/>
      <c r="AI100" s="157"/>
      <c r="AJ100" s="156"/>
      <c r="AK100" s="157"/>
      <c r="AL100" s="156"/>
      <c r="AM100" s="157"/>
      <c r="AN100" s="156"/>
      <c r="AO100" s="162"/>
      <c r="AP100" s="151"/>
      <c r="AQ100" s="146"/>
      <c r="AR100" s="146"/>
      <c r="AS100" s="147"/>
      <c r="AT100" s="148"/>
      <c r="AU100" s="146"/>
      <c r="AV100" s="151"/>
      <c r="AW100" s="147"/>
      <c r="AX100" s="178"/>
      <c r="AY100" s="165"/>
      <c r="AZ100" s="151"/>
      <c r="BA100" s="147"/>
      <c r="BB100" s="151"/>
      <c r="BC100" s="146"/>
      <c r="BD100" s="146"/>
      <c r="BE100" s="147"/>
      <c r="BF100" s="152"/>
      <c r="BG100" s="153"/>
      <c r="BH100" s="153"/>
      <c r="BI100" s="153"/>
    </row>
    <row r="101" spans="1:61" s="65" customFormat="1" ht="11.25" customHeight="1" x14ac:dyDescent="0.25">
      <c r="A101" s="149" t="s">
        <v>115</v>
      </c>
      <c r="B101" s="150"/>
      <c r="C101" s="150"/>
      <c r="D101" s="166" t="s">
        <v>232</v>
      </c>
      <c r="E101" s="166"/>
      <c r="F101" s="166" t="s">
        <v>161</v>
      </c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7"/>
      <c r="AB101" s="198">
        <v>2</v>
      </c>
      <c r="AC101" s="188"/>
      <c r="AD101" s="200">
        <v>60</v>
      </c>
      <c r="AE101" s="155"/>
      <c r="AF101" s="154">
        <v>30</v>
      </c>
      <c r="AG101" s="155"/>
      <c r="AH101" s="154">
        <v>16</v>
      </c>
      <c r="AI101" s="155"/>
      <c r="AJ101" s="154">
        <v>14</v>
      </c>
      <c r="AK101" s="155"/>
      <c r="AL101" s="154">
        <v>0</v>
      </c>
      <c r="AM101" s="155"/>
      <c r="AN101" s="154">
        <v>30</v>
      </c>
      <c r="AO101" s="188"/>
      <c r="AP101" s="197"/>
      <c r="AQ101" s="209"/>
      <c r="AR101" s="146"/>
      <c r="AS101" s="147"/>
      <c r="AT101" s="148"/>
      <c r="AU101" s="146"/>
      <c r="AV101" s="146"/>
      <c r="AW101" s="147"/>
      <c r="AX101" s="148"/>
      <c r="AY101" s="146"/>
      <c r="AZ101" s="151">
        <v>2</v>
      </c>
      <c r="BA101" s="147">
        <v>2</v>
      </c>
      <c r="BB101" s="151"/>
      <c r="BC101" s="146"/>
      <c r="BD101" s="146"/>
      <c r="BE101" s="147"/>
      <c r="BF101" s="152" t="s">
        <v>61</v>
      </c>
      <c r="BG101" s="153"/>
      <c r="BH101" s="153"/>
      <c r="BI101" s="153"/>
    </row>
    <row r="102" spans="1:61" s="65" customFormat="1" ht="11.25" customHeight="1" x14ac:dyDescent="0.25">
      <c r="A102" s="149" t="s">
        <v>82</v>
      </c>
      <c r="B102" s="150"/>
      <c r="C102" s="150"/>
      <c r="D102" s="166" t="s">
        <v>198</v>
      </c>
      <c r="E102" s="166"/>
      <c r="F102" s="143" t="s">
        <v>162</v>
      </c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5"/>
      <c r="AB102" s="199"/>
      <c r="AC102" s="162"/>
      <c r="AD102" s="201"/>
      <c r="AE102" s="157"/>
      <c r="AF102" s="156"/>
      <c r="AG102" s="157"/>
      <c r="AH102" s="156"/>
      <c r="AI102" s="157"/>
      <c r="AJ102" s="156"/>
      <c r="AK102" s="157"/>
      <c r="AL102" s="156"/>
      <c r="AM102" s="157"/>
      <c r="AN102" s="156"/>
      <c r="AO102" s="162"/>
      <c r="AP102" s="177"/>
      <c r="AQ102" s="196"/>
      <c r="AR102" s="146"/>
      <c r="AS102" s="147"/>
      <c r="AT102" s="148"/>
      <c r="AU102" s="146"/>
      <c r="AV102" s="146"/>
      <c r="AW102" s="147"/>
      <c r="AX102" s="148"/>
      <c r="AY102" s="146"/>
      <c r="AZ102" s="151"/>
      <c r="BA102" s="147"/>
      <c r="BB102" s="151"/>
      <c r="BC102" s="146"/>
      <c r="BD102" s="146"/>
      <c r="BE102" s="147"/>
      <c r="BF102" s="152"/>
      <c r="BG102" s="153"/>
      <c r="BH102" s="153"/>
      <c r="BI102" s="153"/>
    </row>
    <row r="103" spans="1:61" s="65" customFormat="1" ht="28.5" customHeight="1" x14ac:dyDescent="0.25">
      <c r="A103" s="149" t="s">
        <v>82</v>
      </c>
      <c r="B103" s="150"/>
      <c r="C103" s="150"/>
      <c r="D103" s="166" t="s">
        <v>199</v>
      </c>
      <c r="E103" s="166"/>
      <c r="F103" s="171" t="s">
        <v>249</v>
      </c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3"/>
      <c r="AB103" s="199"/>
      <c r="AC103" s="162"/>
      <c r="AD103" s="201"/>
      <c r="AE103" s="157"/>
      <c r="AF103" s="156"/>
      <c r="AG103" s="157"/>
      <c r="AH103" s="156"/>
      <c r="AI103" s="157"/>
      <c r="AJ103" s="156"/>
      <c r="AK103" s="157"/>
      <c r="AL103" s="156"/>
      <c r="AM103" s="157"/>
      <c r="AN103" s="156"/>
      <c r="AO103" s="162"/>
      <c r="AP103" s="177"/>
      <c r="AQ103" s="196"/>
      <c r="AR103" s="146"/>
      <c r="AS103" s="147"/>
      <c r="AT103" s="148"/>
      <c r="AU103" s="146"/>
      <c r="AV103" s="146"/>
      <c r="AW103" s="147"/>
      <c r="AX103" s="148"/>
      <c r="AY103" s="146"/>
      <c r="AZ103" s="151"/>
      <c r="BA103" s="147"/>
      <c r="BB103" s="151"/>
      <c r="BC103" s="146"/>
      <c r="BD103" s="146"/>
      <c r="BE103" s="147"/>
      <c r="BF103" s="152"/>
      <c r="BG103" s="153"/>
      <c r="BH103" s="153"/>
      <c r="BI103" s="153"/>
    </row>
    <row r="104" spans="1:61" s="65" customFormat="1" ht="11.25" customHeight="1" x14ac:dyDescent="0.25">
      <c r="A104" s="149" t="s">
        <v>82</v>
      </c>
      <c r="B104" s="150"/>
      <c r="C104" s="150"/>
      <c r="D104" s="166" t="s">
        <v>182</v>
      </c>
      <c r="E104" s="166"/>
      <c r="F104" s="166" t="s">
        <v>159</v>
      </c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7"/>
      <c r="AB104" s="198">
        <v>2</v>
      </c>
      <c r="AC104" s="188"/>
      <c r="AD104" s="200">
        <v>60</v>
      </c>
      <c r="AE104" s="155"/>
      <c r="AF104" s="154">
        <v>30</v>
      </c>
      <c r="AG104" s="155"/>
      <c r="AH104" s="154">
        <v>16</v>
      </c>
      <c r="AI104" s="155"/>
      <c r="AJ104" s="154">
        <v>14</v>
      </c>
      <c r="AK104" s="155"/>
      <c r="AL104" s="154">
        <v>0</v>
      </c>
      <c r="AM104" s="155"/>
      <c r="AN104" s="154">
        <v>30</v>
      </c>
      <c r="AO104" s="188"/>
      <c r="AP104" s="151"/>
      <c r="AQ104" s="146"/>
      <c r="AR104" s="146"/>
      <c r="AS104" s="147"/>
      <c r="AT104" s="148"/>
      <c r="AU104" s="146"/>
      <c r="AV104" s="146"/>
      <c r="AW104" s="147"/>
      <c r="AX104" s="148"/>
      <c r="AY104" s="146"/>
      <c r="AZ104" s="151">
        <v>2</v>
      </c>
      <c r="BA104" s="147">
        <v>2</v>
      </c>
      <c r="BB104" s="151"/>
      <c r="BC104" s="146"/>
      <c r="BD104" s="163"/>
      <c r="BE104" s="164"/>
      <c r="BF104" s="152" t="s">
        <v>61</v>
      </c>
      <c r="BG104" s="153"/>
      <c r="BH104" s="153"/>
      <c r="BI104" s="153"/>
    </row>
    <row r="105" spans="1:61" s="65" customFormat="1" ht="11.25" customHeight="1" x14ac:dyDescent="0.25">
      <c r="A105" s="149" t="s">
        <v>82</v>
      </c>
      <c r="B105" s="150"/>
      <c r="C105" s="150"/>
      <c r="D105" s="166" t="s">
        <v>183</v>
      </c>
      <c r="E105" s="166"/>
      <c r="F105" s="166" t="s">
        <v>163</v>
      </c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7"/>
      <c r="AB105" s="199"/>
      <c r="AC105" s="162"/>
      <c r="AD105" s="201"/>
      <c r="AE105" s="157"/>
      <c r="AF105" s="156"/>
      <c r="AG105" s="157"/>
      <c r="AH105" s="156"/>
      <c r="AI105" s="157"/>
      <c r="AJ105" s="156"/>
      <c r="AK105" s="157"/>
      <c r="AL105" s="156"/>
      <c r="AM105" s="157"/>
      <c r="AN105" s="156"/>
      <c r="AO105" s="162"/>
      <c r="AP105" s="151"/>
      <c r="AQ105" s="146"/>
      <c r="AR105" s="146"/>
      <c r="AS105" s="147"/>
      <c r="AT105" s="148"/>
      <c r="AU105" s="146"/>
      <c r="AV105" s="146"/>
      <c r="AW105" s="147"/>
      <c r="AX105" s="148"/>
      <c r="AY105" s="146"/>
      <c r="AZ105" s="151"/>
      <c r="BA105" s="147"/>
      <c r="BB105" s="151"/>
      <c r="BC105" s="146"/>
      <c r="BD105" s="163"/>
      <c r="BE105" s="164"/>
      <c r="BF105" s="152"/>
      <c r="BG105" s="153"/>
      <c r="BH105" s="153"/>
      <c r="BI105" s="153"/>
    </row>
    <row r="106" spans="1:61" s="65" customFormat="1" ht="11.25" customHeight="1" x14ac:dyDescent="0.25">
      <c r="A106" s="149" t="s">
        <v>82</v>
      </c>
      <c r="B106" s="150"/>
      <c r="C106" s="150"/>
      <c r="D106" s="166" t="s">
        <v>184</v>
      </c>
      <c r="E106" s="166"/>
      <c r="F106" s="166" t="s">
        <v>259</v>
      </c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7"/>
      <c r="AB106" s="199"/>
      <c r="AC106" s="162"/>
      <c r="AD106" s="201"/>
      <c r="AE106" s="157"/>
      <c r="AF106" s="156"/>
      <c r="AG106" s="157"/>
      <c r="AH106" s="156"/>
      <c r="AI106" s="157"/>
      <c r="AJ106" s="156"/>
      <c r="AK106" s="157"/>
      <c r="AL106" s="156"/>
      <c r="AM106" s="157"/>
      <c r="AN106" s="156"/>
      <c r="AO106" s="162"/>
      <c r="AP106" s="151"/>
      <c r="AQ106" s="146"/>
      <c r="AR106" s="146"/>
      <c r="AS106" s="147"/>
      <c r="AT106" s="148"/>
      <c r="AU106" s="146"/>
      <c r="AV106" s="146"/>
      <c r="AW106" s="147"/>
      <c r="AX106" s="148"/>
      <c r="AY106" s="146"/>
      <c r="AZ106" s="151"/>
      <c r="BA106" s="147"/>
      <c r="BB106" s="151"/>
      <c r="BC106" s="146"/>
      <c r="BD106" s="163"/>
      <c r="BE106" s="164"/>
      <c r="BF106" s="152"/>
      <c r="BG106" s="153"/>
      <c r="BH106" s="153"/>
      <c r="BI106" s="153"/>
    </row>
    <row r="107" spans="1:61" s="65" customFormat="1" ht="27.75" customHeight="1" x14ac:dyDescent="0.25">
      <c r="A107" s="149" t="s">
        <v>82</v>
      </c>
      <c r="B107" s="150"/>
      <c r="C107" s="150"/>
      <c r="D107" s="166" t="s">
        <v>200</v>
      </c>
      <c r="E107" s="166"/>
      <c r="F107" s="171" t="s">
        <v>158</v>
      </c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3"/>
      <c r="AB107" s="198">
        <v>2</v>
      </c>
      <c r="AC107" s="188"/>
      <c r="AD107" s="200">
        <v>60</v>
      </c>
      <c r="AE107" s="155"/>
      <c r="AF107" s="154">
        <v>30</v>
      </c>
      <c r="AG107" s="155"/>
      <c r="AH107" s="154">
        <v>16</v>
      </c>
      <c r="AI107" s="155"/>
      <c r="AJ107" s="154">
        <v>14</v>
      </c>
      <c r="AK107" s="155"/>
      <c r="AL107" s="154">
        <v>0</v>
      </c>
      <c r="AM107" s="155"/>
      <c r="AN107" s="154">
        <v>30</v>
      </c>
      <c r="AO107" s="188"/>
      <c r="AP107" s="151"/>
      <c r="AQ107" s="146"/>
      <c r="AR107" s="146"/>
      <c r="AS107" s="147"/>
      <c r="AT107" s="148"/>
      <c r="AU107" s="146"/>
      <c r="AV107" s="146"/>
      <c r="AW107" s="147"/>
      <c r="AX107" s="148"/>
      <c r="AY107" s="146"/>
      <c r="AZ107" s="151"/>
      <c r="BA107" s="147"/>
      <c r="BB107" s="151">
        <v>2</v>
      </c>
      <c r="BC107" s="146">
        <v>2</v>
      </c>
      <c r="BD107" s="163"/>
      <c r="BE107" s="164"/>
      <c r="BF107" s="152" t="s">
        <v>61</v>
      </c>
      <c r="BG107" s="153"/>
      <c r="BH107" s="153"/>
      <c r="BI107" s="153"/>
    </row>
    <row r="108" spans="1:61" s="65" customFormat="1" ht="11.25" customHeight="1" x14ac:dyDescent="0.25">
      <c r="A108" s="149" t="s">
        <v>115</v>
      </c>
      <c r="B108" s="150"/>
      <c r="C108" s="150"/>
      <c r="D108" s="166" t="s">
        <v>232</v>
      </c>
      <c r="E108" s="166"/>
      <c r="F108" s="143" t="s">
        <v>260</v>
      </c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5"/>
      <c r="AB108" s="199"/>
      <c r="AC108" s="162"/>
      <c r="AD108" s="201"/>
      <c r="AE108" s="157"/>
      <c r="AF108" s="156"/>
      <c r="AG108" s="157"/>
      <c r="AH108" s="156"/>
      <c r="AI108" s="157"/>
      <c r="AJ108" s="156"/>
      <c r="AK108" s="157"/>
      <c r="AL108" s="156"/>
      <c r="AM108" s="157"/>
      <c r="AN108" s="156"/>
      <c r="AO108" s="162"/>
      <c r="AP108" s="151"/>
      <c r="AQ108" s="146"/>
      <c r="AR108" s="146"/>
      <c r="AS108" s="147"/>
      <c r="AT108" s="148"/>
      <c r="AU108" s="146"/>
      <c r="AV108" s="146"/>
      <c r="AW108" s="147"/>
      <c r="AX108" s="148"/>
      <c r="AY108" s="146"/>
      <c r="AZ108" s="151"/>
      <c r="BA108" s="147"/>
      <c r="BB108" s="151"/>
      <c r="BC108" s="146"/>
      <c r="BD108" s="163"/>
      <c r="BE108" s="164"/>
      <c r="BF108" s="152"/>
      <c r="BG108" s="153"/>
      <c r="BH108" s="153"/>
      <c r="BI108" s="153"/>
    </row>
    <row r="109" spans="1:61" s="65" customFormat="1" ht="11.25" customHeight="1" x14ac:dyDescent="0.25">
      <c r="A109" s="149" t="s">
        <v>82</v>
      </c>
      <c r="B109" s="150"/>
      <c r="C109" s="150"/>
      <c r="D109" s="166" t="s">
        <v>201</v>
      </c>
      <c r="E109" s="166"/>
      <c r="F109" s="143" t="s">
        <v>261</v>
      </c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5"/>
      <c r="AB109" s="199"/>
      <c r="AC109" s="162"/>
      <c r="AD109" s="201"/>
      <c r="AE109" s="157"/>
      <c r="AF109" s="156"/>
      <c r="AG109" s="157"/>
      <c r="AH109" s="156"/>
      <c r="AI109" s="157"/>
      <c r="AJ109" s="156"/>
      <c r="AK109" s="157"/>
      <c r="AL109" s="156"/>
      <c r="AM109" s="157"/>
      <c r="AN109" s="156"/>
      <c r="AO109" s="162"/>
      <c r="AP109" s="151"/>
      <c r="AQ109" s="146"/>
      <c r="AR109" s="146"/>
      <c r="AS109" s="147"/>
      <c r="AT109" s="148"/>
      <c r="AU109" s="146"/>
      <c r="AV109" s="146"/>
      <c r="AW109" s="147"/>
      <c r="AX109" s="148"/>
      <c r="AY109" s="146"/>
      <c r="AZ109" s="151"/>
      <c r="BA109" s="147"/>
      <c r="BB109" s="151"/>
      <c r="BC109" s="146"/>
      <c r="BD109" s="163"/>
      <c r="BE109" s="164"/>
      <c r="BF109" s="152"/>
      <c r="BG109" s="153"/>
      <c r="BH109" s="153"/>
      <c r="BI109" s="153"/>
    </row>
    <row r="110" spans="1:61" s="65" customFormat="1" ht="11.25" customHeight="1" x14ac:dyDescent="0.25">
      <c r="A110" s="149" t="s">
        <v>82</v>
      </c>
      <c r="B110" s="150"/>
      <c r="C110" s="150"/>
      <c r="D110" s="166" t="s">
        <v>185</v>
      </c>
      <c r="E110" s="166"/>
      <c r="F110" s="166" t="s">
        <v>160</v>
      </c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7"/>
      <c r="AB110" s="198">
        <v>2</v>
      </c>
      <c r="AC110" s="188"/>
      <c r="AD110" s="200">
        <v>60</v>
      </c>
      <c r="AE110" s="155"/>
      <c r="AF110" s="154">
        <v>30</v>
      </c>
      <c r="AG110" s="155"/>
      <c r="AH110" s="154">
        <v>16</v>
      </c>
      <c r="AI110" s="155"/>
      <c r="AJ110" s="154">
        <v>14</v>
      </c>
      <c r="AK110" s="155"/>
      <c r="AL110" s="154">
        <v>0</v>
      </c>
      <c r="AM110" s="155"/>
      <c r="AN110" s="154">
        <v>30</v>
      </c>
      <c r="AO110" s="188"/>
      <c r="AP110" s="151"/>
      <c r="AQ110" s="146"/>
      <c r="AR110" s="146"/>
      <c r="AS110" s="147"/>
      <c r="AT110" s="148"/>
      <c r="AU110" s="146"/>
      <c r="AV110" s="146"/>
      <c r="AW110" s="147"/>
      <c r="AX110" s="148"/>
      <c r="AY110" s="146"/>
      <c r="AZ110" s="151"/>
      <c r="BA110" s="147"/>
      <c r="BB110" s="151">
        <v>2</v>
      </c>
      <c r="BC110" s="146">
        <v>2</v>
      </c>
      <c r="BD110" s="163"/>
      <c r="BE110" s="164"/>
      <c r="BF110" s="152" t="s">
        <v>61</v>
      </c>
      <c r="BG110" s="153"/>
      <c r="BH110" s="153"/>
      <c r="BI110" s="153"/>
    </row>
    <row r="111" spans="1:61" s="65" customFormat="1" ht="11.25" customHeight="1" x14ac:dyDescent="0.25">
      <c r="A111" s="149" t="s">
        <v>82</v>
      </c>
      <c r="B111" s="150"/>
      <c r="C111" s="150"/>
      <c r="D111" s="166" t="s">
        <v>193</v>
      </c>
      <c r="E111" s="166"/>
      <c r="F111" s="229" t="s">
        <v>153</v>
      </c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30"/>
      <c r="AB111" s="199"/>
      <c r="AC111" s="162"/>
      <c r="AD111" s="201"/>
      <c r="AE111" s="157"/>
      <c r="AF111" s="156"/>
      <c r="AG111" s="157"/>
      <c r="AH111" s="156"/>
      <c r="AI111" s="157"/>
      <c r="AJ111" s="156"/>
      <c r="AK111" s="157"/>
      <c r="AL111" s="156"/>
      <c r="AM111" s="157"/>
      <c r="AN111" s="156"/>
      <c r="AO111" s="162"/>
      <c r="AP111" s="151"/>
      <c r="AQ111" s="146"/>
      <c r="AR111" s="146"/>
      <c r="AS111" s="147"/>
      <c r="AT111" s="148"/>
      <c r="AU111" s="146"/>
      <c r="AV111" s="146"/>
      <c r="AW111" s="147"/>
      <c r="AX111" s="148"/>
      <c r="AY111" s="146"/>
      <c r="AZ111" s="151"/>
      <c r="BA111" s="147"/>
      <c r="BB111" s="151"/>
      <c r="BC111" s="146"/>
      <c r="BD111" s="163"/>
      <c r="BE111" s="164"/>
      <c r="BF111" s="152"/>
      <c r="BG111" s="153"/>
      <c r="BH111" s="153"/>
      <c r="BI111" s="153"/>
    </row>
    <row r="112" spans="1:61" s="65" customFormat="1" ht="13.5" customHeight="1" thickBot="1" x14ac:dyDescent="0.3">
      <c r="A112" s="364" t="s">
        <v>82</v>
      </c>
      <c r="B112" s="365"/>
      <c r="C112" s="365"/>
      <c r="D112" s="391" t="s">
        <v>202</v>
      </c>
      <c r="E112" s="391"/>
      <c r="F112" s="219" t="s">
        <v>165</v>
      </c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  <c r="AA112" s="221"/>
      <c r="AB112" s="199"/>
      <c r="AC112" s="162"/>
      <c r="AD112" s="201"/>
      <c r="AE112" s="157"/>
      <c r="AF112" s="156"/>
      <c r="AG112" s="157"/>
      <c r="AH112" s="156"/>
      <c r="AI112" s="157"/>
      <c r="AJ112" s="156"/>
      <c r="AK112" s="157"/>
      <c r="AL112" s="156"/>
      <c r="AM112" s="157"/>
      <c r="AN112" s="156"/>
      <c r="AO112" s="162"/>
      <c r="AP112" s="155"/>
      <c r="AQ112" s="209"/>
      <c r="AR112" s="209"/>
      <c r="AS112" s="373"/>
      <c r="AT112" s="174"/>
      <c r="AU112" s="175"/>
      <c r="AV112" s="175"/>
      <c r="AW112" s="308"/>
      <c r="AX112" s="174"/>
      <c r="AY112" s="175"/>
      <c r="AZ112" s="195"/>
      <c r="BA112" s="308"/>
      <c r="BB112" s="155"/>
      <c r="BC112" s="209"/>
      <c r="BD112" s="394"/>
      <c r="BE112" s="395"/>
      <c r="BF112" s="369"/>
      <c r="BG112" s="370"/>
      <c r="BH112" s="370"/>
      <c r="BI112" s="370"/>
    </row>
    <row r="113" spans="1:67" s="63" customFormat="1" ht="19.5" customHeight="1" thickBot="1" x14ac:dyDescent="0.3">
      <c r="A113" s="376" t="s">
        <v>83</v>
      </c>
      <c r="B113" s="377"/>
      <c r="C113" s="377"/>
      <c r="D113" s="377"/>
      <c r="E113" s="377"/>
      <c r="F113" s="377"/>
      <c r="G113" s="377"/>
      <c r="H113" s="377"/>
      <c r="I113" s="377"/>
      <c r="J113" s="377"/>
      <c r="K113" s="377"/>
      <c r="L113" s="377"/>
      <c r="M113" s="377"/>
      <c r="N113" s="377"/>
      <c r="O113" s="377"/>
      <c r="P113" s="377"/>
      <c r="Q113" s="377"/>
      <c r="R113" s="377"/>
      <c r="S113" s="377"/>
      <c r="T113" s="377"/>
      <c r="U113" s="377"/>
      <c r="V113" s="377"/>
      <c r="W113" s="377"/>
      <c r="X113" s="377"/>
      <c r="Y113" s="377"/>
      <c r="Z113" s="377"/>
      <c r="AA113" s="378"/>
      <c r="AB113" s="217">
        <v>32</v>
      </c>
      <c r="AC113" s="240"/>
      <c r="AD113" s="292">
        <v>960</v>
      </c>
      <c r="AE113" s="239"/>
      <c r="AF113" s="239">
        <v>0</v>
      </c>
      <c r="AG113" s="239"/>
      <c r="AH113" s="239">
        <v>0</v>
      </c>
      <c r="AI113" s="239"/>
      <c r="AJ113" s="239">
        <v>0</v>
      </c>
      <c r="AK113" s="239"/>
      <c r="AL113" s="239">
        <v>0</v>
      </c>
      <c r="AM113" s="239"/>
      <c r="AN113" s="239">
        <v>960</v>
      </c>
      <c r="AO113" s="240"/>
      <c r="AP113" s="96">
        <v>0</v>
      </c>
      <c r="AQ113" s="97">
        <v>0</v>
      </c>
      <c r="AR113" s="97">
        <v>0</v>
      </c>
      <c r="AS113" s="98">
        <v>0</v>
      </c>
      <c r="AT113" s="96">
        <v>0</v>
      </c>
      <c r="AU113" s="97">
        <v>0</v>
      </c>
      <c r="AV113" s="97">
        <v>0</v>
      </c>
      <c r="AW113" s="98">
        <v>0</v>
      </c>
      <c r="AX113" s="96">
        <v>2</v>
      </c>
      <c r="AY113" s="97">
        <v>0</v>
      </c>
      <c r="AZ113" s="97">
        <v>2</v>
      </c>
      <c r="BA113" s="98">
        <v>0</v>
      </c>
      <c r="BB113" s="96">
        <v>0</v>
      </c>
      <c r="BC113" s="97">
        <v>0</v>
      </c>
      <c r="BD113" s="97">
        <v>28</v>
      </c>
      <c r="BE113" s="98">
        <v>0</v>
      </c>
      <c r="BF113" s="289"/>
      <c r="BG113" s="290"/>
      <c r="BH113" s="290"/>
      <c r="BI113" s="291"/>
    </row>
    <row r="114" spans="1:67" s="63" customFormat="1" ht="25.5" customHeight="1" x14ac:dyDescent="0.25">
      <c r="A114" s="202" t="s">
        <v>82</v>
      </c>
      <c r="B114" s="203"/>
      <c r="C114" s="203"/>
      <c r="D114" s="241" t="s">
        <v>203</v>
      </c>
      <c r="E114" s="241"/>
      <c r="F114" s="381" t="s">
        <v>168</v>
      </c>
      <c r="G114" s="382"/>
      <c r="H114" s="382"/>
      <c r="I114" s="382"/>
      <c r="J114" s="382"/>
      <c r="K114" s="382"/>
      <c r="L114" s="382"/>
      <c r="M114" s="382"/>
      <c r="N114" s="382"/>
      <c r="O114" s="382"/>
      <c r="P114" s="382"/>
      <c r="Q114" s="382"/>
      <c r="R114" s="382"/>
      <c r="S114" s="382"/>
      <c r="T114" s="382"/>
      <c r="U114" s="382"/>
      <c r="V114" s="382"/>
      <c r="W114" s="382"/>
      <c r="X114" s="382"/>
      <c r="Y114" s="382"/>
      <c r="Z114" s="382"/>
      <c r="AA114" s="383"/>
      <c r="AB114" s="165">
        <v>2</v>
      </c>
      <c r="AC114" s="243"/>
      <c r="AD114" s="178">
        <f t="shared" ref="AD114" si="20">AF114+AN114</f>
        <v>60</v>
      </c>
      <c r="AE114" s="241"/>
      <c r="AF114" s="241">
        <f t="shared" ref="AF114" si="21">AH114+AJ114+AL114</f>
        <v>0</v>
      </c>
      <c r="AG114" s="241"/>
      <c r="AH114" s="241">
        <v>0</v>
      </c>
      <c r="AI114" s="241"/>
      <c r="AJ114" s="241">
        <v>0</v>
      </c>
      <c r="AK114" s="241"/>
      <c r="AL114" s="241">
        <v>0</v>
      </c>
      <c r="AM114" s="241"/>
      <c r="AN114" s="241">
        <v>60</v>
      </c>
      <c r="AO114" s="243"/>
      <c r="AP114" s="53"/>
      <c r="AQ114" s="50"/>
      <c r="AR114" s="50"/>
      <c r="AS114" s="52"/>
      <c r="AT114" s="53"/>
      <c r="AU114" s="50"/>
      <c r="AV114" s="50"/>
      <c r="AW114" s="52"/>
      <c r="AX114" s="94">
        <v>2</v>
      </c>
      <c r="AY114" s="93"/>
      <c r="AZ114" s="50"/>
      <c r="BA114" s="52"/>
      <c r="BB114" s="53"/>
      <c r="BC114" s="50"/>
      <c r="BD114" s="50"/>
      <c r="BE114" s="52"/>
      <c r="BF114" s="251" t="s">
        <v>14</v>
      </c>
      <c r="BG114" s="285"/>
      <c r="BH114" s="285"/>
      <c r="BI114" s="285"/>
    </row>
    <row r="115" spans="1:67" s="63" customFormat="1" ht="25.5" customHeight="1" x14ac:dyDescent="0.25">
      <c r="A115" s="364" t="s">
        <v>82</v>
      </c>
      <c r="B115" s="150"/>
      <c r="C115" s="150"/>
      <c r="D115" s="146" t="s">
        <v>204</v>
      </c>
      <c r="E115" s="146"/>
      <c r="F115" s="171" t="s">
        <v>235</v>
      </c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3"/>
      <c r="AB115" s="151">
        <v>2</v>
      </c>
      <c r="AC115" s="147"/>
      <c r="AD115" s="148">
        <f t="shared" ref="AD115" si="22">AF115+AN115</f>
        <v>60</v>
      </c>
      <c r="AE115" s="146"/>
      <c r="AF115" s="146">
        <f t="shared" ref="AF115" si="23">AH115+AJ115+AL115</f>
        <v>0</v>
      </c>
      <c r="AG115" s="146"/>
      <c r="AH115" s="146">
        <v>0</v>
      </c>
      <c r="AI115" s="146"/>
      <c r="AJ115" s="146">
        <v>0</v>
      </c>
      <c r="AK115" s="146"/>
      <c r="AL115" s="146">
        <v>0</v>
      </c>
      <c r="AM115" s="146"/>
      <c r="AN115" s="146">
        <v>60</v>
      </c>
      <c r="AO115" s="147"/>
      <c r="AP115" s="48"/>
      <c r="AQ115" s="45"/>
      <c r="AR115" s="45"/>
      <c r="AS115" s="49"/>
      <c r="AT115" s="48"/>
      <c r="AU115" s="45"/>
      <c r="AV115" s="45"/>
      <c r="AW115" s="49"/>
      <c r="AX115" s="72"/>
      <c r="AY115" s="72"/>
      <c r="AZ115" s="72">
        <v>2</v>
      </c>
      <c r="BA115" s="73"/>
      <c r="BB115" s="48"/>
      <c r="BC115" s="45"/>
      <c r="BD115" s="45"/>
      <c r="BE115" s="49"/>
      <c r="BF115" s="152" t="s">
        <v>14</v>
      </c>
      <c r="BG115" s="153"/>
      <c r="BH115" s="153"/>
      <c r="BI115" s="153"/>
    </row>
    <row r="116" spans="1:67" s="63" customFormat="1" ht="11.25" customHeight="1" x14ac:dyDescent="0.25">
      <c r="A116" s="407"/>
      <c r="B116" s="408"/>
      <c r="C116" s="408"/>
      <c r="D116" s="408"/>
      <c r="E116" s="408"/>
      <c r="F116" s="408"/>
      <c r="G116" s="408"/>
      <c r="H116" s="408"/>
      <c r="I116" s="408"/>
      <c r="J116" s="408"/>
      <c r="K116" s="408"/>
      <c r="L116" s="408"/>
      <c r="M116" s="408"/>
      <c r="N116" s="408"/>
      <c r="O116" s="408"/>
      <c r="P116" s="408"/>
      <c r="Q116" s="408"/>
      <c r="R116" s="408"/>
      <c r="S116" s="408"/>
      <c r="T116" s="408"/>
      <c r="U116" s="408"/>
      <c r="V116" s="408"/>
      <c r="W116" s="408"/>
      <c r="X116" s="408"/>
      <c r="Y116" s="408"/>
      <c r="Z116" s="66"/>
      <c r="AA116" s="116"/>
      <c r="AB116" s="392"/>
      <c r="AC116" s="393"/>
      <c r="AD116" s="386"/>
      <c r="AE116" s="387"/>
      <c r="AF116" s="388"/>
      <c r="AG116" s="387"/>
      <c r="AH116" s="388"/>
      <c r="AI116" s="387"/>
      <c r="AJ116" s="388"/>
      <c r="AK116" s="387"/>
      <c r="AL116" s="388"/>
      <c r="AM116" s="387"/>
      <c r="AN116" s="388"/>
      <c r="AO116" s="393"/>
      <c r="AP116" s="67"/>
      <c r="AQ116" s="68"/>
      <c r="AR116" s="68"/>
      <c r="AS116" s="69"/>
      <c r="AT116" s="67"/>
      <c r="AU116" s="68"/>
      <c r="AV116" s="68"/>
      <c r="AW116" s="69"/>
      <c r="AX116" s="67"/>
      <c r="AY116" s="68"/>
      <c r="AZ116" s="68"/>
      <c r="BA116" s="69"/>
      <c r="BB116" s="67"/>
      <c r="BC116" s="68"/>
      <c r="BD116" s="68"/>
      <c r="BE116" s="69"/>
      <c r="BF116" s="70"/>
      <c r="BG116" s="70"/>
      <c r="BH116" s="70"/>
      <c r="BI116" s="71"/>
    </row>
    <row r="117" spans="1:67" ht="11.25" customHeight="1" x14ac:dyDescent="0.25">
      <c r="A117" s="149"/>
      <c r="B117" s="150"/>
      <c r="C117" s="150"/>
      <c r="D117" s="141"/>
      <c r="E117" s="142"/>
      <c r="F117" s="143" t="s">
        <v>246</v>
      </c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5"/>
      <c r="AB117" s="151">
        <v>4</v>
      </c>
      <c r="AC117" s="147"/>
      <c r="AD117" s="148">
        <v>120</v>
      </c>
      <c r="AE117" s="146"/>
      <c r="AF117" s="146">
        <v>0</v>
      </c>
      <c r="AG117" s="146"/>
      <c r="AH117" s="146">
        <v>0</v>
      </c>
      <c r="AI117" s="146"/>
      <c r="AJ117" s="146">
        <v>0</v>
      </c>
      <c r="AK117" s="146"/>
      <c r="AL117" s="146">
        <v>0</v>
      </c>
      <c r="AM117" s="146"/>
      <c r="AN117" s="146">
        <v>120</v>
      </c>
      <c r="AO117" s="147"/>
      <c r="AP117" s="140"/>
      <c r="AQ117" s="138"/>
      <c r="AR117" s="138"/>
      <c r="AS117" s="139"/>
      <c r="AT117" s="140"/>
      <c r="AU117" s="138"/>
      <c r="AV117" s="138"/>
      <c r="AW117" s="139"/>
      <c r="AX117" s="140"/>
      <c r="AY117" s="138"/>
      <c r="AZ117" s="138"/>
      <c r="BA117" s="139"/>
      <c r="BB117" s="140"/>
      <c r="BC117" s="138"/>
      <c r="BD117" s="138">
        <v>8</v>
      </c>
      <c r="BE117" s="139"/>
      <c r="BF117" s="152" t="s">
        <v>111</v>
      </c>
      <c r="BG117" s="153"/>
      <c r="BH117" s="153"/>
      <c r="BI117" s="153"/>
    </row>
    <row r="118" spans="1:67" ht="11.25" customHeight="1" x14ac:dyDescent="0.25">
      <c r="A118" s="149"/>
      <c r="B118" s="150"/>
      <c r="C118" s="150"/>
      <c r="D118" s="141"/>
      <c r="E118" s="142"/>
      <c r="F118" s="143" t="s">
        <v>245</v>
      </c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5"/>
      <c r="AB118" s="151">
        <v>4</v>
      </c>
      <c r="AC118" s="147"/>
      <c r="AD118" s="148">
        <v>120</v>
      </c>
      <c r="AE118" s="146"/>
      <c r="AF118" s="146">
        <v>0</v>
      </c>
      <c r="AG118" s="146"/>
      <c r="AH118" s="146">
        <v>0</v>
      </c>
      <c r="AI118" s="146"/>
      <c r="AJ118" s="146">
        <v>0</v>
      </c>
      <c r="AK118" s="146"/>
      <c r="AL118" s="146">
        <v>0</v>
      </c>
      <c r="AM118" s="146"/>
      <c r="AN118" s="146">
        <v>120</v>
      </c>
      <c r="AO118" s="147"/>
      <c r="AP118" s="140"/>
      <c r="AQ118" s="138"/>
      <c r="AR118" s="138"/>
      <c r="AS118" s="139"/>
      <c r="AT118" s="140"/>
      <c r="AU118" s="138"/>
      <c r="AV118" s="138"/>
      <c r="AW118" s="139"/>
      <c r="AX118" s="140"/>
      <c r="AY118" s="138"/>
      <c r="AZ118" s="138"/>
      <c r="BA118" s="139"/>
      <c r="BB118" s="140"/>
      <c r="BC118" s="138"/>
      <c r="BD118" s="138">
        <v>8</v>
      </c>
      <c r="BE118" s="139"/>
      <c r="BF118" s="152" t="s">
        <v>111</v>
      </c>
      <c r="BG118" s="153"/>
      <c r="BH118" s="153"/>
      <c r="BI118" s="153"/>
    </row>
    <row r="119" spans="1:67" ht="11.25" customHeight="1" thickBot="1" x14ac:dyDescent="0.3">
      <c r="A119" s="389"/>
      <c r="B119" s="390"/>
      <c r="C119" s="390"/>
      <c r="D119" s="194"/>
      <c r="E119" s="195"/>
      <c r="F119" s="185" t="s">
        <v>234</v>
      </c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7"/>
      <c r="AB119" s="155">
        <v>20</v>
      </c>
      <c r="AC119" s="373"/>
      <c r="AD119" s="197">
        <v>600</v>
      </c>
      <c r="AE119" s="209"/>
      <c r="AF119" s="209">
        <v>0</v>
      </c>
      <c r="AG119" s="209"/>
      <c r="AH119" s="209">
        <v>0</v>
      </c>
      <c r="AI119" s="209"/>
      <c r="AJ119" s="209">
        <v>0</v>
      </c>
      <c r="AK119" s="209"/>
      <c r="AL119" s="209">
        <v>0</v>
      </c>
      <c r="AM119" s="209"/>
      <c r="AN119" s="209">
        <v>600</v>
      </c>
      <c r="AO119" s="373"/>
      <c r="AP119" s="60"/>
      <c r="AQ119" s="61"/>
      <c r="AR119" s="61"/>
      <c r="AS119" s="62"/>
      <c r="AT119" s="60"/>
      <c r="AU119" s="61"/>
      <c r="AV119" s="61"/>
      <c r="AW119" s="62"/>
      <c r="AX119" s="59"/>
      <c r="AY119" s="58"/>
      <c r="AZ119" s="61"/>
      <c r="BA119" s="62"/>
      <c r="BB119" s="60"/>
      <c r="BC119" s="61"/>
      <c r="BD119" s="61">
        <v>20</v>
      </c>
      <c r="BE119" s="62"/>
      <c r="BF119" s="369" t="s">
        <v>14</v>
      </c>
      <c r="BG119" s="370"/>
      <c r="BH119" s="370"/>
      <c r="BI119" s="370"/>
    </row>
    <row r="120" spans="1:67" s="38" customFormat="1" ht="19.5" customHeight="1" thickBot="1" x14ac:dyDescent="0.25">
      <c r="A120" s="384"/>
      <c r="B120" s="385"/>
      <c r="C120" s="385"/>
      <c r="D120" s="385"/>
      <c r="E120" s="385"/>
      <c r="F120" s="215" t="s">
        <v>63</v>
      </c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7"/>
      <c r="AB120" s="379">
        <f>SUM(AB117:AC119,AB114:AC115,AB95:AC112,AB49:AC93,AB39:AC46,AB25:AC37)</f>
        <v>240</v>
      </c>
      <c r="AC120" s="380"/>
      <c r="AD120" s="379">
        <f>SUM(AD117:AE119,AD114:AE115,AD95:AE112,AD49:AE93,AD39:AE46,AD25:AE37)</f>
        <v>7200</v>
      </c>
      <c r="AE120" s="380"/>
      <c r="AF120" s="379">
        <f>SUM(AF117:AG119,AF114:AG115,AF95:AG112,AF49:AG93,AF39:AG46,AF25:AG37)</f>
        <v>3046</v>
      </c>
      <c r="AG120" s="380"/>
      <c r="AH120" s="379">
        <f>SUM(AH117:AI119,AH114:AI115,AH95:AI112,AH49:AI93,AH39:AI46,AH25:AI37)</f>
        <v>1398</v>
      </c>
      <c r="AI120" s="380"/>
      <c r="AJ120" s="379">
        <f>SUM(AJ117:AK119,AJ114:AK115,AJ95:AK112,AJ49:AK93,AJ39:AK46,AJ25:AK37)</f>
        <v>1648</v>
      </c>
      <c r="AK120" s="380"/>
      <c r="AL120" s="379">
        <f>SUM(AL117:AM119,AL114:AM115,AL95:AM112,AL49:AM93,AL39:AM46,AL25:AM37)</f>
        <v>0</v>
      </c>
      <c r="AM120" s="380"/>
      <c r="AN120" s="379">
        <f>SUM(AN117:AO119,AN114:AO115,AN95:AO112,AN49:AO93,AN39:AO46,AN25:AO37)</f>
        <v>4154</v>
      </c>
      <c r="AO120" s="380"/>
      <c r="AP120" s="44">
        <f t="shared" ref="AP120:BD120" si="24">SUM(AP95:AP112,AP117:AP119,AP114:AP115,AP49:AP93,AP39:AP46,AP25:AP37)</f>
        <v>30</v>
      </c>
      <c r="AQ120" s="44">
        <f t="shared" si="24"/>
        <v>30</v>
      </c>
      <c r="AR120" s="89">
        <f t="shared" si="24"/>
        <v>30</v>
      </c>
      <c r="AS120" s="89">
        <f t="shared" si="24"/>
        <v>30</v>
      </c>
      <c r="AT120" s="89">
        <f t="shared" si="24"/>
        <v>30</v>
      </c>
      <c r="AU120" s="89">
        <f t="shared" si="24"/>
        <v>30</v>
      </c>
      <c r="AV120" s="89">
        <f t="shared" si="24"/>
        <v>30</v>
      </c>
      <c r="AW120" s="89">
        <f t="shared" si="24"/>
        <v>30</v>
      </c>
      <c r="AX120" s="89">
        <f t="shared" si="24"/>
        <v>30</v>
      </c>
      <c r="AY120" s="89">
        <f t="shared" si="24"/>
        <v>28</v>
      </c>
      <c r="AZ120" s="89">
        <f t="shared" si="24"/>
        <v>30</v>
      </c>
      <c r="BA120" s="89">
        <f t="shared" si="24"/>
        <v>28</v>
      </c>
      <c r="BB120" s="89">
        <f t="shared" si="24"/>
        <v>32</v>
      </c>
      <c r="BC120" s="89">
        <f t="shared" si="24"/>
        <v>28</v>
      </c>
      <c r="BD120" s="89">
        <f t="shared" si="24"/>
        <v>36</v>
      </c>
      <c r="BE120" s="44">
        <v>0</v>
      </c>
      <c r="BF120" s="217"/>
      <c r="BG120" s="239"/>
      <c r="BH120" s="239"/>
      <c r="BI120" s="240"/>
    </row>
    <row r="121" spans="1:67" x14ac:dyDescent="0.25">
      <c r="A121" s="8"/>
      <c r="B121" s="8"/>
      <c r="C121" s="8"/>
      <c r="D121" s="30"/>
      <c r="E121" s="34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8"/>
      <c r="AB121" s="9"/>
      <c r="AC121" s="9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"/>
      <c r="AY121" s="1"/>
      <c r="AZ121" s="10"/>
      <c r="BA121" s="10"/>
      <c r="BB121" s="10"/>
      <c r="BC121" s="10"/>
      <c r="BD121" s="10"/>
      <c r="BE121" s="10"/>
      <c r="BF121" s="8"/>
    </row>
    <row r="122" spans="1:67" x14ac:dyDescent="0.25">
      <c r="A122" s="8"/>
      <c r="AX122" s="10"/>
      <c r="AY122" s="10"/>
    </row>
    <row r="123" spans="1:67" x14ac:dyDescent="0.25">
      <c r="A123" s="8"/>
      <c r="B123" s="8"/>
      <c r="C123" s="8"/>
      <c r="D123" s="30"/>
      <c r="E123" s="34"/>
      <c r="F123" s="35"/>
      <c r="G123" s="35"/>
      <c r="AD123" s="10"/>
      <c r="AE123" s="10"/>
      <c r="AF123" s="10"/>
      <c r="AG123" s="10"/>
      <c r="AH123" s="10"/>
      <c r="AI123" s="10"/>
      <c r="AJ123" s="10"/>
      <c r="AK123" s="10"/>
    </row>
    <row r="124" spans="1:67" ht="15" customHeight="1" x14ac:dyDescent="0.25">
      <c r="A124" s="8"/>
      <c r="B124" s="8"/>
      <c r="C124" s="8"/>
      <c r="D124" s="30"/>
      <c r="E124" s="34"/>
      <c r="F124" s="35"/>
      <c r="G124" s="35"/>
      <c r="H124" s="35"/>
      <c r="I124" s="35"/>
      <c r="J124" s="35"/>
      <c r="K124" s="35"/>
      <c r="AH124" s="10"/>
      <c r="AI124" s="10"/>
      <c r="AJ124" s="10"/>
      <c r="AK124" s="10"/>
    </row>
    <row r="125" spans="1:67" x14ac:dyDescent="0.25">
      <c r="A125" s="8"/>
      <c r="B125" s="8"/>
      <c r="C125" s="8"/>
      <c r="D125" s="30"/>
      <c r="E125" s="34"/>
      <c r="F125" s="35"/>
      <c r="G125" s="35"/>
      <c r="H125" s="35"/>
      <c r="I125" s="371"/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1"/>
      <c r="X125" s="371"/>
      <c r="Y125" s="371"/>
      <c r="Z125" s="371"/>
      <c r="AA125" s="371"/>
      <c r="AB125" s="371"/>
      <c r="AC125" s="371"/>
      <c r="AD125" s="371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Z125" s="10"/>
      <c r="BA125" s="10"/>
      <c r="BB125" s="10"/>
      <c r="BC125" s="10"/>
      <c r="BD125" s="10"/>
      <c r="BE125" s="10"/>
      <c r="BF125" s="8"/>
    </row>
    <row r="126" spans="1:67" x14ac:dyDescent="0.25">
      <c r="A126" s="8"/>
      <c r="B126" s="8"/>
      <c r="C126" s="8"/>
      <c r="D126" s="30"/>
      <c r="E126" s="34"/>
      <c r="F126" s="35"/>
      <c r="G126" s="35"/>
      <c r="H126" s="35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0"/>
      <c r="AY126" s="10"/>
      <c r="AZ126" s="1"/>
      <c r="BA126" s="1"/>
      <c r="BB126" s="1"/>
      <c r="BC126" s="1"/>
      <c r="BD126" s="1"/>
      <c r="BE126" s="1"/>
      <c r="BL126" s="158" t="s">
        <v>61</v>
      </c>
      <c r="BM126" s="159"/>
      <c r="BN126" s="159"/>
      <c r="BO126" s="159"/>
    </row>
    <row r="127" spans="1:67" x14ac:dyDescent="0.25">
      <c r="A127" s="8"/>
      <c r="B127" s="8"/>
      <c r="C127" s="8"/>
      <c r="D127" s="30"/>
      <c r="E127" s="34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8"/>
      <c r="AB127" s="9"/>
      <c r="AC127" s="9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"/>
      <c r="AY127" s="1"/>
      <c r="AZ127" s="10"/>
      <c r="BA127" s="10"/>
      <c r="BB127" s="10"/>
      <c r="BC127" s="10"/>
      <c r="BD127" s="10"/>
      <c r="BE127" s="10"/>
      <c r="BF127" s="8"/>
    </row>
    <row r="128" spans="1:67" x14ac:dyDescent="0.25">
      <c r="A128" s="12"/>
      <c r="B128" s="12"/>
      <c r="C128" s="12"/>
      <c r="D128" s="32"/>
      <c r="E128" s="34"/>
      <c r="F128" s="213"/>
      <c r="G128" s="213"/>
      <c r="H128" s="213"/>
      <c r="I128" s="199"/>
      <c r="J128" s="199"/>
      <c r="K128" s="371"/>
      <c r="L128" s="371"/>
      <c r="M128" s="371"/>
      <c r="N128" s="371"/>
      <c r="O128" s="371"/>
      <c r="P128" s="371"/>
      <c r="Q128" s="371"/>
      <c r="R128" s="371"/>
      <c r="S128" s="371"/>
      <c r="T128" s="371"/>
      <c r="U128" s="371"/>
      <c r="V128" s="371"/>
      <c r="W128" s="371"/>
      <c r="X128" s="371"/>
      <c r="Y128" s="371"/>
      <c r="Z128" s="371"/>
      <c r="AA128" s="371"/>
      <c r="AB128" s="371"/>
      <c r="AC128" s="371"/>
      <c r="AD128" s="371"/>
      <c r="AE128" s="371"/>
      <c r="AF128" s="371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33"/>
      <c r="AV128" s="33"/>
      <c r="AW128" s="33"/>
      <c r="AX128" s="10"/>
      <c r="AY128" s="10"/>
      <c r="AZ128" s="10"/>
      <c r="BA128" s="10"/>
      <c r="BB128" s="10"/>
      <c r="BC128" s="10"/>
      <c r="BD128" s="10"/>
      <c r="BE128" s="10"/>
      <c r="BF128" s="8"/>
    </row>
    <row r="129" spans="1:62" x14ac:dyDescent="0.25">
      <c r="A129" s="12"/>
      <c r="B129" s="12"/>
      <c r="C129" s="213"/>
      <c r="D129" s="213"/>
      <c r="E129" s="213"/>
      <c r="F129" s="199"/>
      <c r="G129" s="199"/>
      <c r="AX129" s="33"/>
      <c r="AY129" s="10"/>
      <c r="BJ129" s="12"/>
    </row>
    <row r="130" spans="1:62" x14ac:dyDescent="0.25">
      <c r="A130" s="8"/>
      <c r="B130" s="8"/>
      <c r="C130" s="8"/>
      <c r="D130" s="30"/>
      <c r="E130" s="34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12"/>
      <c r="AB130" s="13"/>
      <c r="AC130" s="13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Z130" s="14"/>
      <c r="BA130" s="14"/>
      <c r="BB130" s="14"/>
      <c r="BC130" s="14"/>
      <c r="BD130" s="14"/>
      <c r="BE130" s="14"/>
      <c r="BF130" s="12"/>
    </row>
    <row r="131" spans="1:62" x14ac:dyDescent="0.25">
      <c r="A131" s="8"/>
      <c r="B131" s="8"/>
      <c r="C131" s="8"/>
      <c r="D131" s="30"/>
      <c r="E131" s="30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35"/>
      <c r="AA131" s="8"/>
      <c r="AB131" s="9"/>
      <c r="AC131" s="9"/>
      <c r="AD131" s="10"/>
      <c r="AE131" s="10"/>
      <c r="AF131" s="10"/>
      <c r="AG131" s="10"/>
      <c r="AH131" s="10"/>
      <c r="AI131" s="10"/>
      <c r="AX131" s="14"/>
      <c r="AY131" s="14"/>
    </row>
    <row r="132" spans="1:62" x14ac:dyDescent="0.25">
      <c r="A132" s="8"/>
      <c r="B132" s="8"/>
      <c r="C132" s="8"/>
      <c r="D132" s="30"/>
      <c r="E132" s="30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9"/>
      <c r="AC132" s="9"/>
      <c r="AD132" s="10"/>
      <c r="AE132" s="10"/>
      <c r="AF132" s="10"/>
      <c r="AG132" s="10"/>
      <c r="AH132" s="10"/>
      <c r="AI132" s="10"/>
    </row>
    <row r="133" spans="1:62" x14ac:dyDescent="0.25">
      <c r="A133" s="8"/>
      <c r="B133" s="8"/>
      <c r="C133" s="8"/>
      <c r="D133" s="30"/>
      <c r="E133" s="30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9"/>
      <c r="AC133" s="9"/>
      <c r="AD133" s="10"/>
      <c r="AE133" s="10"/>
      <c r="AF133" s="10"/>
      <c r="AG133" s="10"/>
      <c r="AH133" s="10"/>
      <c r="AI133" s="10"/>
    </row>
    <row r="134" spans="1:62" x14ac:dyDescent="0.25">
      <c r="A134" s="8"/>
      <c r="B134" s="8"/>
      <c r="C134" s="8"/>
      <c r="D134" s="30"/>
      <c r="E134" s="30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9"/>
      <c r="AC134" s="9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Z134" s="10"/>
      <c r="BA134" s="10"/>
      <c r="BB134" s="10"/>
      <c r="BC134" s="10"/>
      <c r="BD134" s="10"/>
      <c r="BE134" s="10"/>
      <c r="BF134" s="8"/>
    </row>
    <row r="135" spans="1:62" x14ac:dyDescent="0.25">
      <c r="A135" s="8"/>
      <c r="B135" s="8"/>
      <c r="C135" s="8"/>
      <c r="D135" s="30"/>
      <c r="E135" s="30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8"/>
    </row>
    <row r="136" spans="1:62" x14ac:dyDescent="0.25">
      <c r="A136" s="8"/>
      <c r="B136" s="8"/>
      <c r="C136" s="8"/>
      <c r="D136" s="30"/>
      <c r="E136" s="30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8"/>
    </row>
    <row r="137" spans="1:62" x14ac:dyDescent="0.25">
      <c r="A137" s="8"/>
      <c r="B137" s="8"/>
      <c r="C137" s="8"/>
      <c r="D137" s="30"/>
      <c r="E137" s="30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8"/>
    </row>
    <row r="138" spans="1:62" x14ac:dyDescent="0.25">
      <c r="A138" s="8"/>
      <c r="B138" s="8"/>
      <c r="C138" s="8"/>
      <c r="D138" s="30"/>
      <c r="E138" s="30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8"/>
    </row>
    <row r="139" spans="1:62" x14ac:dyDescent="0.25">
      <c r="A139" s="8"/>
      <c r="B139" s="8"/>
      <c r="C139" s="8"/>
      <c r="D139" s="30"/>
      <c r="E139" s="30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8"/>
    </row>
    <row r="140" spans="1:62" x14ac:dyDescent="0.25">
      <c r="A140" s="8"/>
      <c r="B140" s="8"/>
      <c r="C140" s="8"/>
      <c r="D140" s="30"/>
      <c r="E140" s="30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8"/>
    </row>
    <row r="141" spans="1:62" x14ac:dyDescent="0.25">
      <c r="A141" s="8"/>
      <c r="B141" s="8"/>
      <c r="C141" s="8"/>
      <c r="D141" s="30"/>
      <c r="E141" s="30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9"/>
      <c r="AC141" s="9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8"/>
    </row>
    <row r="142" spans="1:62" x14ac:dyDescent="0.25">
      <c r="A142" s="8"/>
      <c r="B142" s="8"/>
      <c r="C142" s="8"/>
      <c r="D142" s="30"/>
      <c r="E142" s="30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9"/>
      <c r="AC142" s="9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8"/>
    </row>
    <row r="143" spans="1:62" x14ac:dyDescent="0.25">
      <c r="A143" s="8"/>
      <c r="B143" s="8"/>
      <c r="C143" s="8"/>
      <c r="D143" s="30"/>
      <c r="E143" s="30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9"/>
      <c r="AC143" s="9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8"/>
    </row>
    <row r="144" spans="1:62" x14ac:dyDescent="0.25">
      <c r="A144" s="8"/>
      <c r="B144" s="8"/>
      <c r="C144" s="8"/>
      <c r="D144" s="30"/>
      <c r="E144" s="30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9"/>
      <c r="AC144" s="9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8"/>
    </row>
    <row r="145" spans="1:58" x14ac:dyDescent="0.25">
      <c r="A145" s="8"/>
      <c r="B145" s="8"/>
      <c r="C145" s="8"/>
      <c r="D145" s="30"/>
      <c r="E145" s="30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12"/>
      <c r="AX145" s="10"/>
      <c r="AY145" s="10"/>
    </row>
    <row r="146" spans="1:58" x14ac:dyDescent="0.25">
      <c r="A146" s="8"/>
      <c r="B146" s="8"/>
      <c r="C146" s="8"/>
      <c r="D146" s="30"/>
      <c r="E146" s="30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12"/>
    </row>
    <row r="147" spans="1:58" x14ac:dyDescent="0.25">
      <c r="A147" s="8"/>
      <c r="B147" s="8"/>
      <c r="C147" s="8"/>
      <c r="D147" s="30"/>
      <c r="E147" s="30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12"/>
    </row>
    <row r="148" spans="1:58" x14ac:dyDescent="0.25">
      <c r="A148" s="8"/>
      <c r="B148" s="8"/>
      <c r="C148" s="8"/>
      <c r="D148" s="30"/>
      <c r="E148" s="30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12"/>
    </row>
    <row r="149" spans="1:58" x14ac:dyDescent="0.25">
      <c r="A149" s="8"/>
      <c r="B149" s="8"/>
      <c r="C149" s="8"/>
      <c r="D149" s="30"/>
      <c r="E149" s="30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12"/>
    </row>
    <row r="150" spans="1:58" x14ac:dyDescent="0.25">
      <c r="A150" s="8"/>
      <c r="B150" s="8"/>
      <c r="C150" s="8"/>
      <c r="D150" s="30"/>
      <c r="E150" s="30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12"/>
    </row>
    <row r="151" spans="1:58" x14ac:dyDescent="0.25">
      <c r="A151" s="8"/>
      <c r="B151" s="8"/>
      <c r="C151" s="8"/>
      <c r="D151" s="30"/>
      <c r="E151" s="30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9"/>
      <c r="AC151" s="9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Z151" s="10"/>
      <c r="BA151" s="10"/>
      <c r="BB151" s="10"/>
      <c r="BC151" s="10"/>
      <c r="BD151" s="10"/>
      <c r="BE151" s="10"/>
      <c r="BF151" s="8"/>
    </row>
    <row r="152" spans="1:58" x14ac:dyDescent="0.25">
      <c r="A152" s="8"/>
      <c r="B152" s="8"/>
      <c r="C152" s="8"/>
      <c r="D152" s="30"/>
      <c r="E152" s="30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9"/>
      <c r="AC152" s="9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8"/>
    </row>
    <row r="153" spans="1:58" x14ac:dyDescent="0.25">
      <c r="A153" s="8"/>
      <c r="B153" s="8"/>
      <c r="C153" s="8"/>
      <c r="D153" s="30"/>
      <c r="E153" s="30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9"/>
      <c r="AC153" s="9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8"/>
    </row>
    <row r="154" spans="1:58" x14ac:dyDescent="0.25">
      <c r="A154" s="8"/>
      <c r="B154" s="8"/>
      <c r="C154" s="8"/>
      <c r="D154" s="30"/>
      <c r="E154" s="30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9"/>
      <c r="AC154" s="9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8"/>
    </row>
    <row r="155" spans="1:58" x14ac:dyDescent="0.25">
      <c r="A155" s="8"/>
      <c r="B155" s="8"/>
      <c r="C155" s="8"/>
      <c r="D155" s="30"/>
      <c r="E155" s="30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12"/>
      <c r="AX155" s="10"/>
      <c r="AY155" s="10"/>
    </row>
    <row r="156" spans="1:58" x14ac:dyDescent="0.25">
      <c r="A156" s="8"/>
      <c r="B156" s="8"/>
      <c r="C156" s="8"/>
      <c r="D156" s="30"/>
      <c r="E156" s="30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9"/>
      <c r="AC156" s="9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Z156" s="10"/>
      <c r="BA156" s="10"/>
      <c r="BB156" s="10"/>
      <c r="BC156" s="10"/>
      <c r="BD156" s="10"/>
      <c r="BE156" s="10"/>
      <c r="BF156" s="8"/>
    </row>
    <row r="157" spans="1:58" x14ac:dyDescent="0.25">
      <c r="A157" s="8"/>
      <c r="B157" s="8"/>
      <c r="C157" s="8"/>
      <c r="D157" s="30"/>
      <c r="E157" s="30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9"/>
      <c r="AC157" s="9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8"/>
    </row>
    <row r="158" spans="1:58" x14ac:dyDescent="0.25">
      <c r="A158" s="8"/>
      <c r="B158" s="8"/>
      <c r="C158" s="8"/>
      <c r="D158" s="30"/>
      <c r="E158" s="30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9"/>
      <c r="AC158" s="9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8"/>
    </row>
    <row r="159" spans="1:58" x14ac:dyDescent="0.25">
      <c r="A159" s="8"/>
      <c r="B159" s="8"/>
      <c r="C159" s="8"/>
      <c r="D159" s="30"/>
      <c r="E159" s="30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9"/>
      <c r="AC159" s="9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8"/>
    </row>
    <row r="160" spans="1:58" x14ac:dyDescent="0.25">
      <c r="A160" s="8"/>
      <c r="B160" s="8"/>
      <c r="C160" s="8"/>
      <c r="D160" s="30"/>
      <c r="E160" s="30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9"/>
      <c r="AC160" s="9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8"/>
    </row>
    <row r="161" spans="1:58" x14ac:dyDescent="0.25">
      <c r="A161" s="8"/>
      <c r="B161" s="8"/>
      <c r="C161" s="8"/>
      <c r="D161" s="30"/>
      <c r="E161" s="30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9"/>
      <c r="AC161" s="9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8"/>
    </row>
    <row r="162" spans="1:58" x14ac:dyDescent="0.25">
      <c r="A162" s="8"/>
      <c r="B162" s="8"/>
      <c r="C162" s="8"/>
      <c r="D162" s="30"/>
      <c r="E162" s="30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9"/>
      <c r="AC162" s="9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8"/>
    </row>
    <row r="163" spans="1:58" x14ac:dyDescent="0.25">
      <c r="A163" s="8"/>
      <c r="B163" s="8"/>
      <c r="C163" s="8"/>
      <c r="D163" s="30"/>
      <c r="E163" s="30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9"/>
      <c r="AC163" s="9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8"/>
    </row>
    <row r="164" spans="1:58" x14ac:dyDescent="0.25">
      <c r="A164" s="8"/>
      <c r="B164" s="8"/>
      <c r="C164" s="8"/>
      <c r="D164" s="30"/>
      <c r="E164" s="30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9"/>
      <c r="AC164" s="9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8"/>
    </row>
    <row r="165" spans="1:58" x14ac:dyDescent="0.25">
      <c r="A165" s="8"/>
      <c r="B165" s="8"/>
      <c r="C165" s="8"/>
      <c r="D165" s="30"/>
      <c r="E165" s="30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9"/>
      <c r="AC165" s="9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8"/>
    </row>
    <row r="166" spans="1:58" x14ac:dyDescent="0.25">
      <c r="A166" s="8"/>
      <c r="B166" s="8"/>
      <c r="C166" s="8"/>
      <c r="D166" s="30"/>
      <c r="E166" s="30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9"/>
      <c r="AC166" s="9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8"/>
    </row>
    <row r="167" spans="1:58" x14ac:dyDescent="0.25">
      <c r="A167" s="8"/>
      <c r="B167" s="8"/>
      <c r="C167" s="8"/>
      <c r="D167" s="30"/>
      <c r="E167" s="30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9"/>
      <c r="AC167" s="9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8"/>
    </row>
    <row r="168" spans="1:58" x14ac:dyDescent="0.25">
      <c r="A168" s="8"/>
      <c r="B168" s="8"/>
      <c r="C168" s="8"/>
      <c r="D168" s="30"/>
      <c r="E168" s="30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9"/>
      <c r="AC168" s="9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8"/>
    </row>
    <row r="169" spans="1:58" x14ac:dyDescent="0.25">
      <c r="A169" s="8"/>
      <c r="B169" s="8"/>
      <c r="C169" s="8"/>
      <c r="D169" s="30"/>
      <c r="E169" s="30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9"/>
      <c r="AC169" s="9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8"/>
    </row>
    <row r="170" spans="1:58" x14ac:dyDescent="0.25">
      <c r="A170" s="8"/>
      <c r="B170" s="8"/>
      <c r="C170" s="8"/>
      <c r="D170" s="30"/>
      <c r="E170" s="30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9"/>
      <c r="AC170" s="9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8"/>
    </row>
    <row r="171" spans="1:58" x14ac:dyDescent="0.25">
      <c r="A171" s="8"/>
      <c r="B171" s="8"/>
      <c r="C171" s="8"/>
      <c r="D171" s="30"/>
      <c r="E171" s="30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9"/>
      <c r="AC171" s="9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8"/>
    </row>
    <row r="172" spans="1:58" x14ac:dyDescent="0.25">
      <c r="A172" s="8"/>
      <c r="B172" s="8"/>
      <c r="C172" s="8"/>
      <c r="D172" s="30"/>
      <c r="E172" s="30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9"/>
      <c r="AC172" s="9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8"/>
    </row>
    <row r="173" spans="1:58" x14ac:dyDescent="0.25">
      <c r="A173" s="8"/>
      <c r="B173" s="8"/>
      <c r="C173" s="8"/>
      <c r="D173" s="30"/>
      <c r="E173" s="30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9"/>
      <c r="AC173" s="9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8"/>
    </row>
    <row r="174" spans="1:58" x14ac:dyDescent="0.25">
      <c r="A174" s="8"/>
      <c r="B174" s="8"/>
      <c r="C174" s="8"/>
      <c r="D174" s="30"/>
      <c r="E174" s="30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9"/>
      <c r="AC174" s="9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8"/>
    </row>
    <row r="175" spans="1:58" x14ac:dyDescent="0.25">
      <c r="A175" s="12"/>
      <c r="B175" s="12"/>
      <c r="C175" s="12"/>
      <c r="D175" s="32"/>
      <c r="E175" s="3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8"/>
      <c r="AA175" s="8"/>
      <c r="AB175" s="9"/>
      <c r="AC175" s="9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8"/>
    </row>
    <row r="176" spans="1:58" x14ac:dyDescent="0.25">
      <c r="Z176" s="12"/>
      <c r="AA176" s="12"/>
      <c r="AB176" s="13"/>
      <c r="AC176" s="13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0"/>
      <c r="AY176" s="10"/>
      <c r="AZ176" s="14"/>
      <c r="BA176" s="14"/>
      <c r="BB176" s="14"/>
      <c r="BC176" s="14"/>
      <c r="BD176" s="14"/>
      <c r="BE176" s="14"/>
      <c r="BF176" s="12"/>
    </row>
    <row r="177" spans="50:51" x14ac:dyDescent="0.25">
      <c r="AX177" s="14"/>
      <c r="AY177" s="14"/>
    </row>
  </sheetData>
  <mergeCells count="1136">
    <mergeCell ref="BF98:BI100"/>
    <mergeCell ref="BF101:BI103"/>
    <mergeCell ref="BF104:BI106"/>
    <mergeCell ref="BC107:BC109"/>
    <mergeCell ref="BD107:BD109"/>
    <mergeCell ref="BE107:BE109"/>
    <mergeCell ref="BB95:BB97"/>
    <mergeCell ref="BC95:BC97"/>
    <mergeCell ref="AZ98:AZ100"/>
    <mergeCell ref="BB98:BB100"/>
    <mergeCell ref="BC98:BC100"/>
    <mergeCell ref="AT107:AT109"/>
    <mergeCell ref="AT95:AT97"/>
    <mergeCell ref="AU95:AU97"/>
    <mergeCell ref="AR101:AR103"/>
    <mergeCell ref="AZ107:AZ109"/>
    <mergeCell ref="AT104:AT106"/>
    <mergeCell ref="BB104:BB106"/>
    <mergeCell ref="BA104:BA106"/>
    <mergeCell ref="AV104:AV106"/>
    <mergeCell ref="AW104:AW106"/>
    <mergeCell ref="AS101:AS103"/>
    <mergeCell ref="AS98:AS100"/>
    <mergeCell ref="BA101:BA103"/>
    <mergeCell ref="AZ101:AZ103"/>
    <mergeCell ref="AZ104:AZ106"/>
    <mergeCell ref="BA98:BA100"/>
    <mergeCell ref="BC104:BC106"/>
    <mergeCell ref="AT98:AT100"/>
    <mergeCell ref="AS104:AS106"/>
    <mergeCell ref="BA107:BA109"/>
    <mergeCell ref="AQ95:AQ97"/>
    <mergeCell ref="AR95:AR97"/>
    <mergeCell ref="AS95:AS97"/>
    <mergeCell ref="AV43:AV46"/>
    <mergeCell ref="AW43:AW46"/>
    <mergeCell ref="AX39:AX42"/>
    <mergeCell ref="AX43:AX46"/>
    <mergeCell ref="AZ39:AZ42"/>
    <mergeCell ref="BA39:BA42"/>
    <mergeCell ref="AN114:AO114"/>
    <mergeCell ref="AJ119:AK119"/>
    <mergeCell ref="AL119:AM119"/>
    <mergeCell ref="AF119:AG119"/>
    <mergeCell ref="AL113:AM113"/>
    <mergeCell ref="AN115:AO115"/>
    <mergeCell ref="AJ113:AK113"/>
    <mergeCell ref="AR39:AR42"/>
    <mergeCell ref="AS39:AS42"/>
    <mergeCell ref="AT39:AT42"/>
    <mergeCell ref="D37:E37"/>
    <mergeCell ref="AB61:AC61"/>
    <mergeCell ref="F37:AA37"/>
    <mergeCell ref="A38:AA38"/>
    <mergeCell ref="A116:Y116"/>
    <mergeCell ref="I125:AD125"/>
    <mergeCell ref="A42:C42"/>
    <mergeCell ref="D42:E42"/>
    <mergeCell ref="F42:AA42"/>
    <mergeCell ref="AV110:AV112"/>
    <mergeCell ref="AH107:AI109"/>
    <mergeCell ref="A59:C59"/>
    <mergeCell ref="F85:AA85"/>
    <mergeCell ref="A114:C114"/>
    <mergeCell ref="D114:E114"/>
    <mergeCell ref="AH104:AI106"/>
    <mergeCell ref="D105:E105"/>
    <mergeCell ref="A110:C110"/>
    <mergeCell ref="AL107:AM109"/>
    <mergeCell ref="AU104:AU106"/>
    <mergeCell ref="A48:C48"/>
    <mergeCell ref="D48:E48"/>
    <mergeCell ref="F48:AA48"/>
    <mergeCell ref="AL48:AM48"/>
    <mergeCell ref="AL77:AM77"/>
    <mergeCell ref="A45:C45"/>
    <mergeCell ref="A44:C44"/>
    <mergeCell ref="D44:E44"/>
    <mergeCell ref="D45:E45"/>
    <mergeCell ref="AR43:AR46"/>
    <mergeCell ref="AS43:AS46"/>
    <mergeCell ref="F78:AA78"/>
    <mergeCell ref="F72:AA72"/>
    <mergeCell ref="F54:AA54"/>
    <mergeCell ref="F49:AA49"/>
    <mergeCell ref="D50:E50"/>
    <mergeCell ref="AD104:AE106"/>
    <mergeCell ref="AD101:AE103"/>
    <mergeCell ref="AF104:AG106"/>
    <mergeCell ref="F105:AA105"/>
    <mergeCell ref="AL104:AM106"/>
    <mergeCell ref="AQ43:AQ46"/>
    <mergeCell ref="BB39:BB42"/>
    <mergeCell ref="AU39:AU42"/>
    <mergeCell ref="AU43:AU46"/>
    <mergeCell ref="F106:AA106"/>
    <mergeCell ref="AF69:AG69"/>
    <mergeCell ref="F73:AA73"/>
    <mergeCell ref="AD56:AE56"/>
    <mergeCell ref="F62:AA62"/>
    <mergeCell ref="AB58:AC58"/>
    <mergeCell ref="AB70:AC70"/>
    <mergeCell ref="AP104:AP106"/>
    <mergeCell ref="AQ104:AQ106"/>
    <mergeCell ref="AV101:AV103"/>
    <mergeCell ref="AW101:AW103"/>
    <mergeCell ref="AT101:AT103"/>
    <mergeCell ref="BB101:BB103"/>
    <mergeCell ref="BF110:BI112"/>
    <mergeCell ref="AR110:AR112"/>
    <mergeCell ref="AJ110:AK112"/>
    <mergeCell ref="AL110:AM112"/>
    <mergeCell ref="AN110:AO112"/>
    <mergeCell ref="A47:AA47"/>
    <mergeCell ref="AB68:AC68"/>
    <mergeCell ref="F69:AA69"/>
    <mergeCell ref="AD69:AE69"/>
    <mergeCell ref="D59:E59"/>
    <mergeCell ref="D46:E46"/>
    <mergeCell ref="A54:C54"/>
    <mergeCell ref="AD54:AE54"/>
    <mergeCell ref="A83:C83"/>
    <mergeCell ref="D55:E55"/>
    <mergeCell ref="AB55:AC55"/>
    <mergeCell ref="BF115:BI115"/>
    <mergeCell ref="BF114:BI114"/>
    <mergeCell ref="BF113:BI113"/>
    <mergeCell ref="AF43:AG46"/>
    <mergeCell ref="AN43:AO46"/>
    <mergeCell ref="AP43:AP46"/>
    <mergeCell ref="AY43:AY46"/>
    <mergeCell ref="AZ43:AZ46"/>
    <mergeCell ref="BA43:BA46"/>
    <mergeCell ref="BB43:BB46"/>
    <mergeCell ref="BC43:BC46"/>
    <mergeCell ref="BD43:BD46"/>
    <mergeCell ref="BE43:BE46"/>
    <mergeCell ref="BA110:BA112"/>
    <mergeCell ref="AN107:AO109"/>
    <mergeCell ref="AP107:AP109"/>
    <mergeCell ref="AU107:AU109"/>
    <mergeCell ref="BF107:BI109"/>
    <mergeCell ref="BC101:BC103"/>
    <mergeCell ref="BB107:BB109"/>
    <mergeCell ref="AH71:AI71"/>
    <mergeCell ref="AH70:AI70"/>
    <mergeCell ref="AF53:AG53"/>
    <mergeCell ref="AF64:AG64"/>
    <mergeCell ref="AF110:AG112"/>
    <mergeCell ref="AJ47:AK47"/>
    <mergeCell ref="AJ48:AK48"/>
    <mergeCell ref="BF43:BI46"/>
    <mergeCell ref="AH57:AI57"/>
    <mergeCell ref="AJ57:AK57"/>
    <mergeCell ref="AL57:AM57"/>
    <mergeCell ref="AN57:AO57"/>
    <mergeCell ref="AN120:AO120"/>
    <mergeCell ref="AN119:AO119"/>
    <mergeCell ref="AB119:AC119"/>
    <mergeCell ref="AS110:AS112"/>
    <mergeCell ref="AT110:AT112"/>
    <mergeCell ref="AU110:AU112"/>
    <mergeCell ref="AH115:AI115"/>
    <mergeCell ref="AJ115:AK115"/>
    <mergeCell ref="AL115:AM115"/>
    <mergeCell ref="BF120:BI120"/>
    <mergeCell ref="AB120:AC120"/>
    <mergeCell ref="AW110:AW112"/>
    <mergeCell ref="AD114:AE114"/>
    <mergeCell ref="AF114:AG114"/>
    <mergeCell ref="AB116:AC116"/>
    <mergeCell ref="AN116:AO116"/>
    <mergeCell ref="AD119:AE119"/>
    <mergeCell ref="AB114:AC114"/>
    <mergeCell ref="AF113:AG113"/>
    <mergeCell ref="AH113:AI113"/>
    <mergeCell ref="AN113:AO113"/>
    <mergeCell ref="AH114:AI114"/>
    <mergeCell ref="AJ114:AK114"/>
    <mergeCell ref="AL114:AM114"/>
    <mergeCell ref="BF119:BI119"/>
    <mergeCell ref="AP110:AP112"/>
    <mergeCell ref="AQ110:AQ112"/>
    <mergeCell ref="AZ110:AZ112"/>
    <mergeCell ref="BB110:BB112"/>
    <mergeCell ref="BC110:BC112"/>
    <mergeCell ref="BD110:BD112"/>
    <mergeCell ref="BE110:BE112"/>
    <mergeCell ref="AH120:AI120"/>
    <mergeCell ref="AJ120:AK120"/>
    <mergeCell ref="AH119:AI119"/>
    <mergeCell ref="AB115:AC115"/>
    <mergeCell ref="AD115:AE115"/>
    <mergeCell ref="AF115:AG115"/>
    <mergeCell ref="F114:AA114"/>
    <mergeCell ref="AL120:AM120"/>
    <mergeCell ref="AH110:AI112"/>
    <mergeCell ref="AJ107:AK109"/>
    <mergeCell ref="A120:E120"/>
    <mergeCell ref="AH43:AI46"/>
    <mergeCell ref="AJ43:AK46"/>
    <mergeCell ref="AL43:AM46"/>
    <mergeCell ref="AB53:AC53"/>
    <mergeCell ref="AB60:AC60"/>
    <mergeCell ref="AD113:AE113"/>
    <mergeCell ref="AB113:AC113"/>
    <mergeCell ref="AD116:AE116"/>
    <mergeCell ref="AF116:AG116"/>
    <mergeCell ref="AH116:AI116"/>
    <mergeCell ref="AJ116:AK116"/>
    <mergeCell ref="AL116:AM116"/>
    <mergeCell ref="AD120:AE120"/>
    <mergeCell ref="AF120:AG120"/>
    <mergeCell ref="AD73:AE73"/>
    <mergeCell ref="AB67:AC67"/>
    <mergeCell ref="AD67:AE67"/>
    <mergeCell ref="A119:C119"/>
    <mergeCell ref="A115:C115"/>
    <mergeCell ref="A112:C112"/>
    <mergeCell ref="D112:E112"/>
    <mergeCell ref="D115:E115"/>
    <mergeCell ref="F115:AA115"/>
    <mergeCell ref="AS107:AS109"/>
    <mergeCell ref="AW107:AW109"/>
    <mergeCell ref="A35:C35"/>
    <mergeCell ref="D35:E35"/>
    <mergeCell ref="A41:C41"/>
    <mergeCell ref="D41:E41"/>
    <mergeCell ref="AF47:AG47"/>
    <mergeCell ref="AD49:AE49"/>
    <mergeCell ref="AF49:AG49"/>
    <mergeCell ref="AD110:AE112"/>
    <mergeCell ref="A113:AA113"/>
    <mergeCell ref="AD50:AE50"/>
    <mergeCell ref="A62:C62"/>
    <mergeCell ref="A71:C71"/>
    <mergeCell ref="D69:E69"/>
    <mergeCell ref="D62:E62"/>
    <mergeCell ref="A63:C63"/>
    <mergeCell ref="A68:C68"/>
    <mergeCell ref="A64:C64"/>
    <mergeCell ref="D68:E68"/>
    <mergeCell ref="D79:E79"/>
    <mergeCell ref="AJ35:AK35"/>
    <mergeCell ref="A55:C55"/>
    <mergeCell ref="AJ101:AK103"/>
    <mergeCell ref="F50:AA50"/>
    <mergeCell ref="D106:E106"/>
    <mergeCell ref="AJ104:AK106"/>
    <mergeCell ref="AH101:AI103"/>
    <mergeCell ref="AL101:AM103"/>
    <mergeCell ref="AN48:AO48"/>
    <mergeCell ref="AD28:AE28"/>
    <mergeCell ref="AB48:AC48"/>
    <mergeCell ref="AD37:AE37"/>
    <mergeCell ref="AF36:AG36"/>
    <mergeCell ref="AB38:AC38"/>
    <mergeCell ref="AH48:AI48"/>
    <mergeCell ref="AB98:AC100"/>
    <mergeCell ref="AD98:AE100"/>
    <mergeCell ref="AL85:AM85"/>
    <mergeCell ref="AB57:AC57"/>
    <mergeCell ref="AD57:AE57"/>
    <mergeCell ref="AF57:AG57"/>
    <mergeCell ref="F55:AA55"/>
    <mergeCell ref="AD62:AE62"/>
    <mergeCell ref="AF67:AG67"/>
    <mergeCell ref="AH49:AI49"/>
    <mergeCell ref="AJ37:AK37"/>
    <mergeCell ref="AB28:AC28"/>
    <mergeCell ref="AB50:AC50"/>
    <mergeCell ref="AJ39:AK42"/>
    <mergeCell ref="F28:AA28"/>
    <mergeCell ref="AH62:AI62"/>
    <mergeCell ref="AJ75:AK75"/>
    <mergeCell ref="AB49:AC49"/>
    <mergeCell ref="AB39:AC42"/>
    <mergeCell ref="AD39:AE42"/>
    <mergeCell ref="AF39:AG42"/>
    <mergeCell ref="AS128:AT128"/>
    <mergeCell ref="BF27:BI27"/>
    <mergeCell ref="AM128:AN128"/>
    <mergeCell ref="BF30:BI30"/>
    <mergeCell ref="BF37:BI37"/>
    <mergeCell ref="BF36:BI36"/>
    <mergeCell ref="AL28:AM28"/>
    <mergeCell ref="AN28:AO28"/>
    <mergeCell ref="BF31:BI31"/>
    <mergeCell ref="AJ27:AK27"/>
    <mergeCell ref="F128:H128"/>
    <mergeCell ref="I128:J128"/>
    <mergeCell ref="K128:AF128"/>
    <mergeCell ref="F59:AA59"/>
    <mergeCell ref="AB59:AC59"/>
    <mergeCell ref="AD59:AE59"/>
    <mergeCell ref="AF59:AG59"/>
    <mergeCell ref="AD48:AE48"/>
    <mergeCell ref="AF48:AG48"/>
    <mergeCell ref="AL32:AM32"/>
    <mergeCell ref="AL33:AM33"/>
    <mergeCell ref="AF28:AG28"/>
    <mergeCell ref="AB37:AC37"/>
    <mergeCell ref="AQ107:AQ109"/>
    <mergeCell ref="AB81:AC81"/>
    <mergeCell ref="AH39:AI42"/>
    <mergeCell ref="AB72:AC72"/>
    <mergeCell ref="AF56:AG56"/>
    <mergeCell ref="AL34:AM34"/>
    <mergeCell ref="AL35:AM35"/>
    <mergeCell ref="F41:AA41"/>
    <mergeCell ref="AJ28:AK28"/>
    <mergeCell ref="A43:C43"/>
    <mergeCell ref="D43:E43"/>
    <mergeCell ref="F43:AA43"/>
    <mergeCell ref="A40:C40"/>
    <mergeCell ref="D40:E40"/>
    <mergeCell ref="A39:C39"/>
    <mergeCell ref="AF33:AG33"/>
    <mergeCell ref="AB51:AC51"/>
    <mergeCell ref="AD51:AE51"/>
    <mergeCell ref="AD58:AE58"/>
    <mergeCell ref="AF34:AG34"/>
    <mergeCell ref="A49:C49"/>
    <mergeCell ref="D49:E49"/>
    <mergeCell ref="F27:AA27"/>
    <mergeCell ref="AB27:AC27"/>
    <mergeCell ref="AD27:AE27"/>
    <mergeCell ref="A37:C37"/>
    <mergeCell ref="A31:C31"/>
    <mergeCell ref="D31:E31"/>
    <mergeCell ref="AB47:AC47"/>
    <mergeCell ref="AD47:AE47"/>
    <mergeCell ref="A51:C51"/>
    <mergeCell ref="D51:E51"/>
    <mergeCell ref="F51:AA51"/>
    <mergeCell ref="A50:C50"/>
    <mergeCell ref="D54:E54"/>
    <mergeCell ref="A53:C53"/>
    <mergeCell ref="A27:C27"/>
    <mergeCell ref="AB33:AC33"/>
    <mergeCell ref="AD33:AE33"/>
    <mergeCell ref="D27:E27"/>
    <mergeCell ref="F45:AA45"/>
    <mergeCell ref="F44:AA44"/>
    <mergeCell ref="AB43:AC46"/>
    <mergeCell ref="AD43:AE46"/>
    <mergeCell ref="D39:E39"/>
    <mergeCell ref="F39:AA39"/>
    <mergeCell ref="A36:C36"/>
    <mergeCell ref="D36:E36"/>
    <mergeCell ref="A28:C28"/>
    <mergeCell ref="D28:E28"/>
    <mergeCell ref="A56:C56"/>
    <mergeCell ref="A46:C46"/>
    <mergeCell ref="AH28:AI28"/>
    <mergeCell ref="A30:C30"/>
    <mergeCell ref="D30:E30"/>
    <mergeCell ref="F30:AA30"/>
    <mergeCell ref="AB30:AC30"/>
    <mergeCell ref="AD30:AE30"/>
    <mergeCell ref="AF30:AG30"/>
    <mergeCell ref="AH30:AI30"/>
    <mergeCell ref="F46:AA46"/>
    <mergeCell ref="F36:AA36"/>
    <mergeCell ref="F40:AA40"/>
    <mergeCell ref="AF29:AG29"/>
    <mergeCell ref="A29:C29"/>
    <mergeCell ref="D29:E29"/>
    <mergeCell ref="F29:AA29"/>
    <mergeCell ref="AB29:AC29"/>
    <mergeCell ref="A32:C32"/>
    <mergeCell ref="D32:E32"/>
    <mergeCell ref="A33:C33"/>
    <mergeCell ref="D33:E33"/>
    <mergeCell ref="AD29:AE29"/>
    <mergeCell ref="AH38:AI38"/>
    <mergeCell ref="F34:AA34"/>
    <mergeCell ref="AB32:AC32"/>
    <mergeCell ref="AB34:AC34"/>
    <mergeCell ref="AD34:AE34"/>
    <mergeCell ref="AH32:AI32"/>
    <mergeCell ref="AJ36:AK36"/>
    <mergeCell ref="AL36:AM36"/>
    <mergeCell ref="BF33:BI33"/>
    <mergeCell ref="BF34:BI34"/>
    <mergeCell ref="F31:AA31"/>
    <mergeCell ref="AB31:AC31"/>
    <mergeCell ref="AD31:AE31"/>
    <mergeCell ref="AF31:AG31"/>
    <mergeCell ref="AH31:AI31"/>
    <mergeCell ref="AJ31:AK31"/>
    <mergeCell ref="AL31:AM31"/>
    <mergeCell ref="AN32:AO32"/>
    <mergeCell ref="AJ33:AK33"/>
    <mergeCell ref="AN33:AO33"/>
    <mergeCell ref="AJ32:AK32"/>
    <mergeCell ref="AL37:AM37"/>
    <mergeCell ref="AJ38:AK38"/>
    <mergeCell ref="AH33:AI33"/>
    <mergeCell ref="AH34:AI34"/>
    <mergeCell ref="F33:AA33"/>
    <mergeCell ref="AN37:AO37"/>
    <mergeCell ref="F32:AA32"/>
    <mergeCell ref="AD32:AE32"/>
    <mergeCell ref="AF32:AG32"/>
    <mergeCell ref="AN31:AO31"/>
    <mergeCell ref="F35:AA35"/>
    <mergeCell ref="AB35:AC35"/>
    <mergeCell ref="AD35:AE35"/>
    <mergeCell ref="AF35:AG35"/>
    <mergeCell ref="AN35:AO35"/>
    <mergeCell ref="BF32:BI32"/>
    <mergeCell ref="AN30:AO30"/>
    <mergeCell ref="AJ34:AK34"/>
    <mergeCell ref="AN34:AO34"/>
    <mergeCell ref="AH35:AI35"/>
    <mergeCell ref="A34:C34"/>
    <mergeCell ref="D34:E34"/>
    <mergeCell ref="AH36:AI36"/>
    <mergeCell ref="AJ30:AK30"/>
    <mergeCell ref="AL30:AM30"/>
    <mergeCell ref="AR98:AR100"/>
    <mergeCell ref="AB69:AC69"/>
    <mergeCell ref="AN66:AO66"/>
    <mergeCell ref="BF83:BI83"/>
    <mergeCell ref="AL27:AM27"/>
    <mergeCell ref="AN27:AO27"/>
    <mergeCell ref="AB36:AC36"/>
    <mergeCell ref="AD36:AE36"/>
    <mergeCell ref="AF37:AG37"/>
    <mergeCell ref="AH37:AI37"/>
    <mergeCell ref="AL38:AM38"/>
    <mergeCell ref="AN38:AO38"/>
    <mergeCell ref="AN36:AO36"/>
    <mergeCell ref="AN29:AO29"/>
    <mergeCell ref="AH27:AI27"/>
    <mergeCell ref="AH29:AI29"/>
    <mergeCell ref="BF38:BI38"/>
    <mergeCell ref="AF79:AG79"/>
    <mergeCell ref="AB85:AC85"/>
    <mergeCell ref="AD85:AE85"/>
    <mergeCell ref="AD70:AE70"/>
    <mergeCell ref="AD76:AE76"/>
    <mergeCell ref="AF50:AG50"/>
    <mergeCell ref="AH60:AI60"/>
    <mergeCell ref="AF58:AG58"/>
    <mergeCell ref="AF61:AG61"/>
    <mergeCell ref="AH61:AI61"/>
    <mergeCell ref="BF29:BI29"/>
    <mergeCell ref="AJ29:AK29"/>
    <mergeCell ref="AL29:AM29"/>
    <mergeCell ref="BF35:BI35"/>
    <mergeCell ref="AD38:AE38"/>
    <mergeCell ref="AU5:BI5"/>
    <mergeCell ref="A7:O7"/>
    <mergeCell ref="N17:Q17"/>
    <mergeCell ref="T17:W17"/>
    <mergeCell ref="AN25:AO25"/>
    <mergeCell ref="A20:C22"/>
    <mergeCell ref="D20:E22"/>
    <mergeCell ref="F9:F11"/>
    <mergeCell ref="W9:W11"/>
    <mergeCell ref="X9:Z9"/>
    <mergeCell ref="AA9:AA11"/>
    <mergeCell ref="B17:G17"/>
    <mergeCell ref="J18:K18"/>
    <mergeCell ref="A25:C25"/>
    <mergeCell ref="D25:E25"/>
    <mergeCell ref="F25:AA25"/>
    <mergeCell ref="AB25:AC25"/>
    <mergeCell ref="AD25:AE25"/>
    <mergeCell ref="AF25:AG25"/>
    <mergeCell ref="AH25:AI25"/>
    <mergeCell ref="AJ25:AK25"/>
    <mergeCell ref="AL25:AM25"/>
    <mergeCell ref="U7:AR7"/>
    <mergeCell ref="AF24:AG24"/>
    <mergeCell ref="BD9:BD11"/>
    <mergeCell ref="BE9:BE11"/>
    <mergeCell ref="BF20:BI22"/>
    <mergeCell ref="B1:BH1"/>
    <mergeCell ref="AT2:BI2"/>
    <mergeCell ref="AU4:BI4"/>
    <mergeCell ref="A2:T2"/>
    <mergeCell ref="U3:AS3"/>
    <mergeCell ref="U4:AS4"/>
    <mergeCell ref="AD22:AE22"/>
    <mergeCell ref="AF22:AG22"/>
    <mergeCell ref="AH22:AI22"/>
    <mergeCell ref="O18:P18"/>
    <mergeCell ref="U18:V18"/>
    <mergeCell ref="AA18:AB18"/>
    <mergeCell ref="AG18:AH18"/>
    <mergeCell ref="AM18:AN18"/>
    <mergeCell ref="AS18:AT18"/>
    <mergeCell ref="AJ22:AK22"/>
    <mergeCell ref="AL22:AM22"/>
    <mergeCell ref="AN22:AO22"/>
    <mergeCell ref="F20:AA22"/>
    <mergeCell ref="AB20:AC22"/>
    <mergeCell ref="AD20:AO21"/>
    <mergeCell ref="AT9:AV9"/>
    <mergeCell ref="AP20:BE20"/>
    <mergeCell ref="AZ18:BA18"/>
    <mergeCell ref="AL17:AP17"/>
    <mergeCell ref="AR21:AS21"/>
    <mergeCell ref="AT21:AU21"/>
    <mergeCell ref="AV21:AW21"/>
    <mergeCell ref="BF9:BF11"/>
    <mergeCell ref="A5:O5"/>
    <mergeCell ref="AG5:AK5"/>
    <mergeCell ref="AF17:AJ17"/>
    <mergeCell ref="AY39:AY42"/>
    <mergeCell ref="BF25:BI25"/>
    <mergeCell ref="AP21:AQ21"/>
    <mergeCell ref="AX21:AY21"/>
    <mergeCell ref="AZ21:BA21"/>
    <mergeCell ref="AW9:AW11"/>
    <mergeCell ref="AX9:BA9"/>
    <mergeCell ref="BB9:BB11"/>
    <mergeCell ref="AJ26:AK26"/>
    <mergeCell ref="AL26:AM26"/>
    <mergeCell ref="AB9:AE9"/>
    <mergeCell ref="AU6:BI6"/>
    <mergeCell ref="AU7:BI7"/>
    <mergeCell ref="AU8:BI8"/>
    <mergeCell ref="AN24:AO24"/>
    <mergeCell ref="BF24:BI24"/>
    <mergeCell ref="AB23:AC23"/>
    <mergeCell ref="AD23:AE23"/>
    <mergeCell ref="AF23:AG23"/>
    <mergeCell ref="AH23:AI23"/>
    <mergeCell ref="AJ23:AK23"/>
    <mergeCell ref="AL23:AM23"/>
    <mergeCell ref="AN23:AO23"/>
    <mergeCell ref="BF23:BI23"/>
    <mergeCell ref="AB24:AC24"/>
    <mergeCell ref="AD24:AE24"/>
    <mergeCell ref="AH24:AI24"/>
    <mergeCell ref="BG9:BG11"/>
    <mergeCell ref="AF27:AG27"/>
    <mergeCell ref="BF28:BI28"/>
    <mergeCell ref="AN26:AO26"/>
    <mergeCell ref="AF38:AG38"/>
    <mergeCell ref="A26:C26"/>
    <mergeCell ref="D26:E26"/>
    <mergeCell ref="F26:AA26"/>
    <mergeCell ref="AB26:AC26"/>
    <mergeCell ref="AL24:AM24"/>
    <mergeCell ref="G9:I9"/>
    <mergeCell ref="K9:N9"/>
    <mergeCell ref="S9:S11"/>
    <mergeCell ref="T9:V9"/>
    <mergeCell ref="BF26:BI26"/>
    <mergeCell ref="AD26:AE26"/>
    <mergeCell ref="AF26:AG26"/>
    <mergeCell ref="AH26:AI26"/>
    <mergeCell ref="BB21:BC21"/>
    <mergeCell ref="BD21:BE21"/>
    <mergeCell ref="AJ24:AK24"/>
    <mergeCell ref="AF9:AF11"/>
    <mergeCell ref="AG9:AI9"/>
    <mergeCell ref="AJ9:AJ11"/>
    <mergeCell ref="AK9:AN9"/>
    <mergeCell ref="AS9:AS11"/>
    <mergeCell ref="A9:A11"/>
    <mergeCell ref="B9:E9"/>
    <mergeCell ref="J9:J11"/>
    <mergeCell ref="I17:L17"/>
    <mergeCell ref="A23:AA23"/>
    <mergeCell ref="A24:AA24"/>
    <mergeCell ref="O9:R9"/>
    <mergeCell ref="BH9:BH11"/>
    <mergeCell ref="BI9:BI11"/>
    <mergeCell ref="AO9:AR9"/>
    <mergeCell ref="BC9:BC11"/>
    <mergeCell ref="BF52:BI52"/>
    <mergeCell ref="AH58:AI58"/>
    <mergeCell ref="AL47:AM47"/>
    <mergeCell ref="BC39:BC42"/>
    <mergeCell ref="BD39:BD42"/>
    <mergeCell ref="BE39:BE42"/>
    <mergeCell ref="BF39:BI42"/>
    <mergeCell ref="AT43:AT46"/>
    <mergeCell ref="AN39:AO42"/>
    <mergeCell ref="AP39:AP42"/>
    <mergeCell ref="AQ39:AQ42"/>
    <mergeCell ref="BF63:BI63"/>
    <mergeCell ref="AL65:AM65"/>
    <mergeCell ref="AN53:AO53"/>
    <mergeCell ref="BF59:BI59"/>
    <mergeCell ref="AN62:AO62"/>
    <mergeCell ref="AL60:AM60"/>
    <mergeCell ref="BF62:BI62"/>
    <mergeCell ref="BF60:BI60"/>
    <mergeCell ref="AL64:AM64"/>
    <mergeCell ref="BF48:BI48"/>
    <mergeCell ref="BF51:BI51"/>
    <mergeCell ref="BF49:BI49"/>
    <mergeCell ref="AL50:AM50"/>
    <mergeCell ref="AL49:AM49"/>
    <mergeCell ref="AL39:AM42"/>
    <mergeCell ref="AV39:AV42"/>
    <mergeCell ref="AW39:AW42"/>
    <mergeCell ref="AN65:AO65"/>
    <mergeCell ref="AH54:AI54"/>
    <mergeCell ref="AH50:AI50"/>
    <mergeCell ref="AN51:AO51"/>
    <mergeCell ref="AJ58:AK58"/>
    <mergeCell ref="AJ53:AK53"/>
    <mergeCell ref="AL83:AM83"/>
    <mergeCell ref="AL69:AM69"/>
    <mergeCell ref="AL66:AM66"/>
    <mergeCell ref="AL63:AM63"/>
    <mergeCell ref="AJ80:AK80"/>
    <mergeCell ref="AJ67:AK67"/>
    <mergeCell ref="AJ66:AK66"/>
    <mergeCell ref="AJ70:AK70"/>
    <mergeCell ref="AJ68:AK68"/>
    <mergeCell ref="AJ69:AK69"/>
    <mergeCell ref="AJ78:AK78"/>
    <mergeCell ref="AJ79:AK79"/>
    <mergeCell ref="BF61:BI61"/>
    <mergeCell ref="AL68:AM68"/>
    <mergeCell ref="BF68:BI68"/>
    <mergeCell ref="BF67:BI67"/>
    <mergeCell ref="AL53:AM53"/>
    <mergeCell ref="BF58:BI58"/>
    <mergeCell ref="AN68:AO68"/>
    <mergeCell ref="BF54:BI54"/>
    <mergeCell ref="BF80:BI80"/>
    <mergeCell ref="BF86:BI86"/>
    <mergeCell ref="BF93:BI93"/>
    <mergeCell ref="BF76:BI76"/>
    <mergeCell ref="AN87:AO87"/>
    <mergeCell ref="BF79:BI79"/>
    <mergeCell ref="AL78:AM78"/>
    <mergeCell ref="AN85:AO85"/>
    <mergeCell ref="AL79:AM79"/>
    <mergeCell ref="AN82:AO82"/>
    <mergeCell ref="BF69:BI69"/>
    <mergeCell ref="AN76:AO76"/>
    <mergeCell ref="AL76:AM76"/>
    <mergeCell ref="AN86:AO86"/>
    <mergeCell ref="BF88:BI88"/>
    <mergeCell ref="BF77:BI77"/>
    <mergeCell ref="AN77:AO77"/>
    <mergeCell ref="AN75:AO75"/>
    <mergeCell ref="BF85:BI85"/>
    <mergeCell ref="BF72:BI72"/>
    <mergeCell ref="AN70:AO70"/>
    <mergeCell ref="BF84:BI84"/>
    <mergeCell ref="BF89:BI89"/>
    <mergeCell ref="BF70:BI70"/>
    <mergeCell ref="BF74:BI74"/>
    <mergeCell ref="BF87:BI87"/>
    <mergeCell ref="AN79:AO79"/>
    <mergeCell ref="AL71:AM71"/>
    <mergeCell ref="AL73:AM73"/>
    <mergeCell ref="BF71:BI71"/>
    <mergeCell ref="AN73:AO73"/>
    <mergeCell ref="AN93:AO93"/>
    <mergeCell ref="AN84:AO84"/>
    <mergeCell ref="BF78:BI78"/>
    <mergeCell ref="AN47:AO47"/>
    <mergeCell ref="AN50:AO50"/>
    <mergeCell ref="BF53:BI53"/>
    <mergeCell ref="BF75:BI75"/>
    <mergeCell ref="AL58:AM58"/>
    <mergeCell ref="AH65:AI65"/>
    <mergeCell ref="AH63:AI63"/>
    <mergeCell ref="AL75:AM75"/>
    <mergeCell ref="AH73:AI73"/>
    <mergeCell ref="AH53:AI53"/>
    <mergeCell ref="AN60:AO60"/>
    <mergeCell ref="AL62:AM62"/>
    <mergeCell ref="AJ60:AK60"/>
    <mergeCell ref="AJ65:AK65"/>
    <mergeCell ref="AJ73:AK73"/>
    <mergeCell ref="AH64:AI64"/>
    <mergeCell ref="BF65:BI65"/>
    <mergeCell ref="AL67:AM67"/>
    <mergeCell ref="AN67:AO67"/>
    <mergeCell ref="AL56:AM56"/>
    <mergeCell ref="AJ61:AK61"/>
    <mergeCell ref="AN64:AO64"/>
    <mergeCell ref="AJ72:AK72"/>
    <mergeCell ref="AJ62:AK62"/>
    <mergeCell ref="AL59:AM59"/>
    <mergeCell ref="AN59:AO59"/>
    <mergeCell ref="AL72:AM72"/>
    <mergeCell ref="BF66:BI66"/>
    <mergeCell ref="BF56:BI56"/>
    <mergeCell ref="AL61:AM61"/>
    <mergeCell ref="AN61:AO61"/>
    <mergeCell ref="AN69:AO69"/>
    <mergeCell ref="AN72:AO72"/>
    <mergeCell ref="AN71:AO71"/>
    <mergeCell ref="AN63:AO63"/>
    <mergeCell ref="BF73:BI73"/>
    <mergeCell ref="BF50:BI50"/>
    <mergeCell ref="BF47:BI47"/>
    <mergeCell ref="BF55:BI55"/>
    <mergeCell ref="AH56:AI56"/>
    <mergeCell ref="AJ56:AK56"/>
    <mergeCell ref="AF51:AG51"/>
    <mergeCell ref="AH51:AI51"/>
    <mergeCell ref="AJ51:AK51"/>
    <mergeCell ref="AH59:AI59"/>
    <mergeCell ref="AJ59:AK59"/>
    <mergeCell ref="AJ54:AK54"/>
    <mergeCell ref="AJ49:AK49"/>
    <mergeCell ref="AN56:AO56"/>
    <mergeCell ref="AF55:AG55"/>
    <mergeCell ref="AH55:AI55"/>
    <mergeCell ref="AJ55:AK55"/>
    <mergeCell ref="AL55:AM55"/>
    <mergeCell ref="AN55:AO55"/>
    <mergeCell ref="AJ50:AK50"/>
    <mergeCell ref="AN54:AO54"/>
    <mergeCell ref="AH47:AI47"/>
    <mergeCell ref="AL51:AM51"/>
    <mergeCell ref="AN49:AO49"/>
    <mergeCell ref="AJ64:AK64"/>
    <mergeCell ref="BF57:BI57"/>
    <mergeCell ref="BF64:BI64"/>
    <mergeCell ref="AN58:AO58"/>
    <mergeCell ref="A65:C65"/>
    <mergeCell ref="AF73:AG73"/>
    <mergeCell ref="AF68:AG68"/>
    <mergeCell ref="D56:E56"/>
    <mergeCell ref="AD60:AE60"/>
    <mergeCell ref="D71:E71"/>
    <mergeCell ref="D73:E73"/>
    <mergeCell ref="AJ63:AK63"/>
    <mergeCell ref="AB65:AC65"/>
    <mergeCell ref="F65:AA65"/>
    <mergeCell ref="AH67:AI67"/>
    <mergeCell ref="D70:E70"/>
    <mergeCell ref="A67:C67"/>
    <mergeCell ref="AL54:AM54"/>
    <mergeCell ref="AH74:AI74"/>
    <mergeCell ref="AD61:AE61"/>
    <mergeCell ref="AF60:AG60"/>
    <mergeCell ref="AD68:AE68"/>
    <mergeCell ref="F64:AA64"/>
    <mergeCell ref="AB63:AC63"/>
    <mergeCell ref="AF62:AG62"/>
    <mergeCell ref="A58:C58"/>
    <mergeCell ref="D58:E58"/>
    <mergeCell ref="A60:C60"/>
    <mergeCell ref="A70:C70"/>
    <mergeCell ref="A57:C57"/>
    <mergeCell ref="A61:C61"/>
    <mergeCell ref="D57:E57"/>
    <mergeCell ref="AJ71:AK71"/>
    <mergeCell ref="AH66:AI66"/>
    <mergeCell ref="D63:E63"/>
    <mergeCell ref="AL70:AM70"/>
    <mergeCell ref="AH68:AI68"/>
    <mergeCell ref="AD53:AE53"/>
    <mergeCell ref="AB54:AC54"/>
    <mergeCell ref="F58:AA58"/>
    <mergeCell ref="AD63:AE63"/>
    <mergeCell ref="AD64:AE64"/>
    <mergeCell ref="AD71:AE71"/>
    <mergeCell ref="AF65:AG65"/>
    <mergeCell ref="AD65:AE65"/>
    <mergeCell ref="F68:AA68"/>
    <mergeCell ref="D61:E61"/>
    <mergeCell ref="AF63:AG63"/>
    <mergeCell ref="AB64:AC64"/>
    <mergeCell ref="AB71:AC71"/>
    <mergeCell ref="F71:AA71"/>
    <mergeCell ref="F60:AA60"/>
    <mergeCell ref="D64:E64"/>
    <mergeCell ref="D65:E65"/>
    <mergeCell ref="F61:AA61"/>
    <mergeCell ref="F56:AA56"/>
    <mergeCell ref="AB56:AC56"/>
    <mergeCell ref="AB62:AC62"/>
    <mergeCell ref="F57:AA57"/>
    <mergeCell ref="AB66:AC66"/>
    <mergeCell ref="AF54:AG54"/>
    <mergeCell ref="F63:AA63"/>
    <mergeCell ref="D60:E60"/>
    <mergeCell ref="D53:E53"/>
    <mergeCell ref="F53:AA53"/>
    <mergeCell ref="AD55:AE55"/>
    <mergeCell ref="F74:AA74"/>
    <mergeCell ref="AJ81:AK81"/>
    <mergeCell ref="A80:C80"/>
    <mergeCell ref="AF70:AG70"/>
    <mergeCell ref="AF71:AG71"/>
    <mergeCell ref="AH72:AI72"/>
    <mergeCell ref="AD72:AE72"/>
    <mergeCell ref="D74:E74"/>
    <mergeCell ref="F83:AA83"/>
    <mergeCell ref="D80:E80"/>
    <mergeCell ref="AL74:AM74"/>
    <mergeCell ref="AJ77:AK77"/>
    <mergeCell ref="AJ85:AK85"/>
    <mergeCell ref="AH69:AI69"/>
    <mergeCell ref="AD74:AE74"/>
    <mergeCell ref="A73:C73"/>
    <mergeCell ref="AH75:AI75"/>
    <mergeCell ref="A74:C74"/>
    <mergeCell ref="F75:AA75"/>
    <mergeCell ref="F67:AA67"/>
    <mergeCell ref="F77:AA77"/>
    <mergeCell ref="F79:AA79"/>
    <mergeCell ref="AH76:AI76"/>
    <mergeCell ref="D75:E75"/>
    <mergeCell ref="AH77:AI77"/>
    <mergeCell ref="A77:C77"/>
    <mergeCell ref="AF75:AG75"/>
    <mergeCell ref="AF78:AG78"/>
    <mergeCell ref="F70:AA70"/>
    <mergeCell ref="F66:AA66"/>
    <mergeCell ref="D78:E78"/>
    <mergeCell ref="A76:C76"/>
    <mergeCell ref="AB73:AC73"/>
    <mergeCell ref="AF66:AG66"/>
    <mergeCell ref="A66:C66"/>
    <mergeCell ref="D66:E66"/>
    <mergeCell ref="AB79:AC79"/>
    <mergeCell ref="AD79:AE79"/>
    <mergeCell ref="AD66:AE66"/>
    <mergeCell ref="AF72:AG72"/>
    <mergeCell ref="A75:C75"/>
    <mergeCell ref="A72:C72"/>
    <mergeCell ref="AB75:AC75"/>
    <mergeCell ref="D72:E72"/>
    <mergeCell ref="D67:E67"/>
    <mergeCell ref="A69:C69"/>
    <mergeCell ref="AD75:AE75"/>
    <mergeCell ref="AF76:AG76"/>
    <mergeCell ref="A78:C78"/>
    <mergeCell ref="AB76:AC76"/>
    <mergeCell ref="A81:C81"/>
    <mergeCell ref="AD91:AE91"/>
    <mergeCell ref="AF91:AG91"/>
    <mergeCell ref="AH91:AI91"/>
    <mergeCell ref="AB89:AC89"/>
    <mergeCell ref="AD89:AE89"/>
    <mergeCell ref="AF89:AG89"/>
    <mergeCell ref="AH89:AI89"/>
    <mergeCell ref="AB77:AC77"/>
    <mergeCell ref="F80:AA80"/>
    <mergeCell ref="AH84:AI84"/>
    <mergeCell ref="F76:AA76"/>
    <mergeCell ref="A82:C82"/>
    <mergeCell ref="D82:E82"/>
    <mergeCell ref="F82:AA82"/>
    <mergeCell ref="D83:E83"/>
    <mergeCell ref="AD93:AE93"/>
    <mergeCell ref="F81:AA81"/>
    <mergeCell ref="AH80:AI80"/>
    <mergeCell ref="AH85:AI85"/>
    <mergeCell ref="D85:E85"/>
    <mergeCell ref="AB84:AC84"/>
    <mergeCell ref="AD84:AE84"/>
    <mergeCell ref="AF84:AG84"/>
    <mergeCell ref="AH79:AI79"/>
    <mergeCell ref="AB83:AC83"/>
    <mergeCell ref="D76:E76"/>
    <mergeCell ref="A88:C88"/>
    <mergeCell ref="F88:AA88"/>
    <mergeCell ref="A89:C89"/>
    <mergeCell ref="AF81:AG81"/>
    <mergeCell ref="F86:AA86"/>
    <mergeCell ref="AH78:AI78"/>
    <mergeCell ref="AF93:AG93"/>
    <mergeCell ref="AN83:AO83"/>
    <mergeCell ref="AJ76:AK76"/>
    <mergeCell ref="AJ74:AK74"/>
    <mergeCell ref="AF74:AG74"/>
    <mergeCell ref="AL87:AM87"/>
    <mergeCell ref="AF95:AG97"/>
    <mergeCell ref="AD87:AE87"/>
    <mergeCell ref="AO128:AP128"/>
    <mergeCell ref="AP98:AP100"/>
    <mergeCell ref="AD80:AE80"/>
    <mergeCell ref="AF80:AG80"/>
    <mergeCell ref="AP101:AP103"/>
    <mergeCell ref="AB78:AC78"/>
    <mergeCell ref="AN78:AO78"/>
    <mergeCell ref="AK128:AL128"/>
    <mergeCell ref="AG128:AH128"/>
    <mergeCell ref="AI128:AJ128"/>
    <mergeCell ref="AD81:AE81"/>
    <mergeCell ref="AB80:AC80"/>
    <mergeCell ref="AD95:AE97"/>
    <mergeCell ref="AH93:AI93"/>
    <mergeCell ref="AH95:AI97"/>
    <mergeCell ref="AB86:AC86"/>
    <mergeCell ref="AN88:AO88"/>
    <mergeCell ref="AN101:AO103"/>
    <mergeCell ref="AN74:AO74"/>
    <mergeCell ref="AL86:AM86"/>
    <mergeCell ref="AN81:AO81"/>
    <mergeCell ref="AB74:AC74"/>
    <mergeCell ref="AL98:AM100"/>
    <mergeCell ref="F103:AA103"/>
    <mergeCell ref="A101:C101"/>
    <mergeCell ref="D100:E100"/>
    <mergeCell ref="D98:E98"/>
    <mergeCell ref="A94:AA94"/>
    <mergeCell ref="AF86:AG86"/>
    <mergeCell ref="AF94:AG94"/>
    <mergeCell ref="AD94:AE94"/>
    <mergeCell ref="F95:AA95"/>
    <mergeCell ref="D110:E110"/>
    <mergeCell ref="D111:E111"/>
    <mergeCell ref="F111:AA111"/>
    <mergeCell ref="F110:AA110"/>
    <mergeCell ref="AB110:AC112"/>
    <mergeCell ref="F108:AA108"/>
    <mergeCell ref="F104:AA104"/>
    <mergeCell ref="A86:C86"/>
    <mergeCell ref="A87:C87"/>
    <mergeCell ref="D88:E88"/>
    <mergeCell ref="AB88:AC88"/>
    <mergeCell ref="AB95:AC97"/>
    <mergeCell ref="AX101:AX103"/>
    <mergeCell ref="AY101:AY103"/>
    <mergeCell ref="AX104:AX106"/>
    <mergeCell ref="AY104:AY106"/>
    <mergeCell ref="C129:E129"/>
    <mergeCell ref="D95:E95"/>
    <mergeCell ref="D96:E96"/>
    <mergeCell ref="F129:G129"/>
    <mergeCell ref="D97:E97"/>
    <mergeCell ref="A104:C104"/>
    <mergeCell ref="A98:C98"/>
    <mergeCell ref="D109:E109"/>
    <mergeCell ref="A96:C96"/>
    <mergeCell ref="A107:C107"/>
    <mergeCell ref="F120:AA120"/>
    <mergeCell ref="AQ128:AR128"/>
    <mergeCell ref="AR104:AR106"/>
    <mergeCell ref="AR107:AR109"/>
    <mergeCell ref="AQ98:AQ100"/>
    <mergeCell ref="D119:E119"/>
    <mergeCell ref="F119:AA119"/>
    <mergeCell ref="F112:AA112"/>
    <mergeCell ref="A109:C109"/>
    <mergeCell ref="F109:AA109"/>
    <mergeCell ref="A97:C97"/>
    <mergeCell ref="A111:C111"/>
    <mergeCell ref="A108:C108"/>
    <mergeCell ref="D108:E108"/>
    <mergeCell ref="F98:AA98"/>
    <mergeCell ref="D107:E107"/>
    <mergeCell ref="D104:E104"/>
    <mergeCell ref="D103:E103"/>
    <mergeCell ref="AB101:AC103"/>
    <mergeCell ref="AJ98:AK100"/>
    <mergeCell ref="AB107:AC109"/>
    <mergeCell ref="AD107:AE109"/>
    <mergeCell ref="AF107:AG109"/>
    <mergeCell ref="D99:E99"/>
    <mergeCell ref="D101:E101"/>
    <mergeCell ref="F102:AA102"/>
    <mergeCell ref="AB104:AC106"/>
    <mergeCell ref="A106:C106"/>
    <mergeCell ref="A95:C95"/>
    <mergeCell ref="AJ95:AK97"/>
    <mergeCell ref="D89:E89"/>
    <mergeCell ref="F89:AA89"/>
    <mergeCell ref="AB94:AC94"/>
    <mergeCell ref="AN94:AO94"/>
    <mergeCell ref="D91:E91"/>
    <mergeCell ref="F91:AA91"/>
    <mergeCell ref="AB91:AC91"/>
    <mergeCell ref="AN91:AO91"/>
    <mergeCell ref="AJ91:AK91"/>
    <mergeCell ref="AL91:AM91"/>
    <mergeCell ref="AL93:AM93"/>
    <mergeCell ref="AB93:AC93"/>
    <mergeCell ref="F96:AA96"/>
    <mergeCell ref="D93:E93"/>
    <mergeCell ref="A103:C103"/>
    <mergeCell ref="A102:C102"/>
    <mergeCell ref="F101:AA101"/>
    <mergeCell ref="AF92:AG92"/>
    <mergeCell ref="AH92:AI92"/>
    <mergeCell ref="AN104:AO106"/>
    <mergeCell ref="A52:C52"/>
    <mergeCell ref="D52:E52"/>
    <mergeCell ref="F52:AA52"/>
    <mergeCell ref="AB52:AC52"/>
    <mergeCell ref="AD52:AE52"/>
    <mergeCell ref="AF52:AG52"/>
    <mergeCell ref="AH52:AI52"/>
    <mergeCell ref="AJ52:AK52"/>
    <mergeCell ref="AL52:AM52"/>
    <mergeCell ref="AN52:AO52"/>
    <mergeCell ref="AJ86:AK86"/>
    <mergeCell ref="AH86:AI86"/>
    <mergeCell ref="AJ83:AK83"/>
    <mergeCell ref="AL81:AM81"/>
    <mergeCell ref="AL82:AM82"/>
    <mergeCell ref="AD88:AE88"/>
    <mergeCell ref="AB87:AC87"/>
    <mergeCell ref="AF87:AG87"/>
    <mergeCell ref="D81:E81"/>
    <mergeCell ref="D86:E86"/>
    <mergeCell ref="A79:C79"/>
    <mergeCell ref="A85:C85"/>
    <mergeCell ref="AD78:AE78"/>
    <mergeCell ref="AD86:AE86"/>
    <mergeCell ref="AL80:AM80"/>
    <mergeCell ref="AN80:AO80"/>
    <mergeCell ref="D87:E87"/>
    <mergeCell ref="AF88:AG88"/>
    <mergeCell ref="AH81:AI81"/>
    <mergeCell ref="AB82:AC82"/>
    <mergeCell ref="AD82:AE82"/>
    <mergeCell ref="AF82:AG82"/>
    <mergeCell ref="BF81:BI81"/>
    <mergeCell ref="AF77:AG77"/>
    <mergeCell ref="AD77:AE77"/>
    <mergeCell ref="A100:C100"/>
    <mergeCell ref="A99:C99"/>
    <mergeCell ref="A93:C93"/>
    <mergeCell ref="F93:AA93"/>
    <mergeCell ref="AJ89:AK89"/>
    <mergeCell ref="AL89:AM89"/>
    <mergeCell ref="AN89:AO89"/>
    <mergeCell ref="F87:AA87"/>
    <mergeCell ref="AH87:AI87"/>
    <mergeCell ref="AN98:AO100"/>
    <mergeCell ref="AU98:AU100"/>
    <mergeCell ref="AV95:AV97"/>
    <mergeCell ref="AW95:AW97"/>
    <mergeCell ref="AV98:AV100"/>
    <mergeCell ref="BF94:BI94"/>
    <mergeCell ref="BF91:BI91"/>
    <mergeCell ref="AF83:AG83"/>
    <mergeCell ref="A91:C91"/>
    <mergeCell ref="AJ93:AK93"/>
    <mergeCell ref="F99:AA99"/>
    <mergeCell ref="BE98:BE100"/>
    <mergeCell ref="BD95:BD97"/>
    <mergeCell ref="BE95:BE97"/>
    <mergeCell ref="BF92:BI92"/>
    <mergeCell ref="AW98:AW100"/>
    <mergeCell ref="AX98:AX100"/>
    <mergeCell ref="A92:C92"/>
    <mergeCell ref="D92:E92"/>
    <mergeCell ref="F92:AA92"/>
    <mergeCell ref="BL126:BO126"/>
    <mergeCell ref="D77:E77"/>
    <mergeCell ref="A90:C90"/>
    <mergeCell ref="D90:E90"/>
    <mergeCell ref="F90:AA90"/>
    <mergeCell ref="AB90:AC90"/>
    <mergeCell ref="AD90:AE90"/>
    <mergeCell ref="AF90:AG90"/>
    <mergeCell ref="AH90:AI90"/>
    <mergeCell ref="AJ90:AK90"/>
    <mergeCell ref="AL90:AM90"/>
    <mergeCell ref="AN90:AO90"/>
    <mergeCell ref="BF90:BI90"/>
    <mergeCell ref="A84:C84"/>
    <mergeCell ref="D84:E84"/>
    <mergeCell ref="F84:AA84"/>
    <mergeCell ref="AV107:AV109"/>
    <mergeCell ref="AF101:AG103"/>
    <mergeCell ref="AJ84:AK84"/>
    <mergeCell ref="AL84:AM84"/>
    <mergeCell ref="D102:E102"/>
    <mergeCell ref="A105:C105"/>
    <mergeCell ref="F107:AA107"/>
    <mergeCell ref="F97:AA97"/>
    <mergeCell ref="AX107:AX109"/>
    <mergeCell ref="AY107:AY109"/>
    <mergeCell ref="AX110:AX112"/>
    <mergeCell ref="AY110:AY112"/>
    <mergeCell ref="AX95:AX97"/>
    <mergeCell ref="AY95:AY97"/>
    <mergeCell ref="AB92:AC92"/>
    <mergeCell ref="AD92:AE92"/>
    <mergeCell ref="AJ92:AK92"/>
    <mergeCell ref="AL92:AM92"/>
    <mergeCell ref="AN92:AO92"/>
    <mergeCell ref="AF98:AG100"/>
    <mergeCell ref="BF82:BI82"/>
    <mergeCell ref="AH83:AI83"/>
    <mergeCell ref="AH82:AI82"/>
    <mergeCell ref="AJ82:AK82"/>
    <mergeCell ref="AD83:AE83"/>
    <mergeCell ref="AJ87:AK87"/>
    <mergeCell ref="AL94:AM94"/>
    <mergeCell ref="AJ94:AK94"/>
    <mergeCell ref="AH94:AI94"/>
    <mergeCell ref="AL95:AM97"/>
    <mergeCell ref="AN95:AO97"/>
    <mergeCell ref="AF85:AG85"/>
    <mergeCell ref="BD104:BD106"/>
    <mergeCell ref="BE101:BE103"/>
    <mergeCell ref="BD101:BD103"/>
    <mergeCell ref="BE104:BE106"/>
    <mergeCell ref="AY98:AY100"/>
    <mergeCell ref="AL88:AM88"/>
    <mergeCell ref="AH88:AI88"/>
    <mergeCell ref="AJ88:AK88"/>
    <mergeCell ref="AH98:AI100"/>
    <mergeCell ref="AQ101:AQ103"/>
    <mergeCell ref="AU101:AU103"/>
    <mergeCell ref="BF95:BI97"/>
    <mergeCell ref="AZ95:AZ97"/>
    <mergeCell ref="BA95:BA97"/>
    <mergeCell ref="AP95:AP97"/>
    <mergeCell ref="BD98:BD100"/>
    <mergeCell ref="F118:AA118"/>
    <mergeCell ref="AN118:AO118"/>
    <mergeCell ref="AD118:AE118"/>
    <mergeCell ref="A118:C118"/>
    <mergeCell ref="AJ118:AK118"/>
    <mergeCell ref="AL118:AM118"/>
    <mergeCell ref="AB118:AC118"/>
    <mergeCell ref="AF118:AG118"/>
    <mergeCell ref="AH118:AI118"/>
    <mergeCell ref="BF118:BI118"/>
    <mergeCell ref="A117:C117"/>
    <mergeCell ref="F117:AA117"/>
    <mergeCell ref="AB117:AC117"/>
    <mergeCell ref="AD117:AE117"/>
    <mergeCell ref="AF117:AG117"/>
    <mergeCell ref="AH117:AI117"/>
    <mergeCell ref="AJ117:AK117"/>
    <mergeCell ref="AL117:AM117"/>
    <mergeCell ref="AN117:AO117"/>
    <mergeCell ref="BF117:BI117"/>
  </mergeCells>
  <printOptions horizontalCentered="1"/>
  <pageMargins left="0.6692913385826772" right="0" top="0" bottom="0" header="0" footer="0"/>
  <pageSetup paperSize="8" scale="120" orientation="landscape" r:id="rId1"/>
  <rowBreaks count="1" manualBreakCount="1">
    <brk id="120" max="16383" man="1"/>
  </rowBreaks>
  <ignoredErrors>
    <ignoredError sqref="AP94:AW94 AZ94:BE9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Ընդհ.</vt:lpstr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2019-05-24T12:47:02Z</cp:lastPrinted>
  <dcterms:created xsi:type="dcterms:W3CDTF">2016-01-11T05:54:48Z</dcterms:created>
  <dcterms:modified xsi:type="dcterms:W3CDTF">2020-08-25T13:05:40Z</dcterms:modified>
</cp:coreProperties>
</file>