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80" windowHeight="11640" tabRatio="703"/>
  </bookViews>
  <sheets>
    <sheet name="arka" sheetId="3" r:id="rId1"/>
    <sheet name="Лист1" sheetId="4" r:id="rId2"/>
  </sheets>
  <definedNames>
    <definedName name="_xlnm.Print_Area" localSheetId="0">arka!$A$1:$P$64</definedName>
  </definedNames>
  <calcPr calcId="145621"/>
</workbook>
</file>

<file path=xl/calcChain.xml><?xml version="1.0" encoding="utf-8"?>
<calcChain xmlns="http://schemas.openxmlformats.org/spreadsheetml/2006/main">
  <c r="E43" i="3" l="1"/>
  <c r="F24" i="3"/>
  <c r="G24" i="3"/>
  <c r="H24" i="3"/>
  <c r="I24" i="3"/>
  <c r="J24" i="3"/>
  <c r="K24" i="3"/>
  <c r="L24" i="3"/>
  <c r="M24" i="3"/>
  <c r="N24" i="3"/>
  <c r="E24" i="3"/>
  <c r="E23" i="3" s="1"/>
  <c r="F19" i="3"/>
  <c r="G19" i="3"/>
  <c r="H19" i="3"/>
  <c r="I19" i="3"/>
  <c r="J19" i="3"/>
  <c r="K19" i="3"/>
  <c r="L19" i="3"/>
  <c r="M19" i="3"/>
  <c r="N19" i="3"/>
  <c r="E19" i="3"/>
  <c r="E18" i="3" s="1"/>
  <c r="M43" i="3" l="1"/>
  <c r="M23" i="3" s="1"/>
  <c r="M18" i="3" s="1"/>
  <c r="M63" i="3" s="1"/>
  <c r="L43" i="3"/>
  <c r="L23" i="3" s="1"/>
  <c r="L18" i="3" s="1"/>
  <c r="L63" i="3" s="1"/>
  <c r="K43" i="3"/>
  <c r="K23" i="3" s="1"/>
  <c r="K18" i="3" s="1"/>
  <c r="K63" i="3" s="1"/>
  <c r="J43" i="3"/>
  <c r="J23" i="3" s="1"/>
  <c r="J18" i="3" s="1"/>
  <c r="G43" i="3"/>
  <c r="G23" i="3" s="1"/>
  <c r="G18" i="3" s="1"/>
  <c r="F43" i="3"/>
  <c r="F23" i="3" s="1"/>
  <c r="F18" i="3" s="1"/>
  <c r="H43" i="3"/>
  <c r="H23" i="3" s="1"/>
  <c r="H18" i="3" s="1"/>
  <c r="I43" i="3"/>
  <c r="I23" i="3" s="1"/>
  <c r="I18" i="3" s="1"/>
  <c r="N43" i="3"/>
  <c r="N23" i="3" s="1"/>
  <c r="N18" i="3" s="1"/>
  <c r="N63" i="3" s="1"/>
  <c r="J56" i="3"/>
  <c r="I56" i="3"/>
  <c r="H56" i="3"/>
  <c r="G56" i="3"/>
  <c r="F56" i="3"/>
  <c r="E56" i="3"/>
  <c r="E63" i="3" s="1"/>
  <c r="I63" i="3" l="1"/>
  <c r="F63" i="3"/>
  <c r="J63" i="3"/>
  <c r="H63" i="3"/>
  <c r="G63" i="3"/>
</calcChain>
</file>

<file path=xl/sharedStrings.xml><?xml version="1.0" encoding="utf-8"?>
<sst xmlns="http://schemas.openxmlformats.org/spreadsheetml/2006/main" count="168" uniqueCount="107">
  <si>
    <t>որոնցից</t>
  </si>
  <si>
    <t>Ընդամենը</t>
  </si>
  <si>
    <t>I կուրս</t>
  </si>
  <si>
    <t>գործն.</t>
  </si>
  <si>
    <t>անհատ.</t>
  </si>
  <si>
    <t>Բաշխում ըստ կուրսերի և կիսամյակների</t>
  </si>
  <si>
    <t xml:space="preserve">Մագիստրոսական թեզի պաշտպանություն </t>
  </si>
  <si>
    <t>II կուրս</t>
  </si>
  <si>
    <t>ստ.</t>
  </si>
  <si>
    <t>Արցախի պետական համալսարան</t>
  </si>
  <si>
    <t xml:space="preserve"> </t>
  </si>
  <si>
    <t>եզր.գն.</t>
  </si>
  <si>
    <t>M24</t>
  </si>
  <si>
    <t>M10</t>
  </si>
  <si>
    <t>M14</t>
  </si>
  <si>
    <t>M03</t>
  </si>
  <si>
    <t>M17</t>
  </si>
  <si>
    <t>M05</t>
  </si>
  <si>
    <t>M12</t>
  </si>
  <si>
    <t>M16</t>
  </si>
  <si>
    <t>M13</t>
  </si>
  <si>
    <t>M04</t>
  </si>
  <si>
    <t>M09</t>
  </si>
  <si>
    <t>M11</t>
  </si>
  <si>
    <t>M15</t>
  </si>
  <si>
    <t>M18</t>
  </si>
  <si>
    <t>M19</t>
  </si>
  <si>
    <t>M20</t>
  </si>
  <si>
    <t>Դիսկուրս վերլուծություն</t>
  </si>
  <si>
    <t>Էթնոլեզվաբանություն</t>
  </si>
  <si>
    <t>Լեզուների  տիպաբանություն</t>
  </si>
  <si>
    <t xml:space="preserve">Կիրառական լեզվաբանություն </t>
  </si>
  <si>
    <t xml:space="preserve">Տեքստի լեզվաբանություն </t>
  </si>
  <si>
    <t xml:space="preserve">Գիտական բանավոր խոսք  </t>
  </si>
  <si>
    <t>Գիտական գրավոր խոսք</t>
  </si>
  <si>
    <t>Անգլերենի քերականության արդի հիմնահարցեր</t>
  </si>
  <si>
    <t xml:space="preserve">Զուգադրական  լեզվաբանություն </t>
  </si>
  <si>
    <t xml:space="preserve">Հանրալեզվաբանություն </t>
  </si>
  <si>
    <t>Գործաբանական լեզվաբանություն</t>
  </si>
  <si>
    <t xml:space="preserve">Տեքստի մեկնաբանություն </t>
  </si>
  <si>
    <t>Լեզվամշակութաբանություն</t>
  </si>
  <si>
    <t xml:space="preserve">Գործառական ոճագիտություն </t>
  </si>
  <si>
    <t xml:space="preserve">Իմաստաբանություն </t>
  </si>
  <si>
    <t>Ճանաչողական լեզվաբանություն</t>
  </si>
  <si>
    <t>Հոգելեզվաբանության հիմունքներ</t>
  </si>
  <si>
    <t xml:space="preserve">Լեզվափիլիսոփայության հիմնահարցեր </t>
  </si>
  <si>
    <t xml:space="preserve">Հնչաոճաբանություն  </t>
  </si>
  <si>
    <t>Կորպուսային լեզվաբանություն</t>
  </si>
  <si>
    <t xml:space="preserve">Հնդեվրոպական  լեզուների համեմատական քերականություն </t>
  </si>
  <si>
    <t>Անգլերենի կիրառական հնարավորությունները</t>
  </si>
  <si>
    <t>Միջմշակութային հաղորդակցության տեսություն</t>
  </si>
  <si>
    <t>Անգլերենը քաղաքական խոսույթում</t>
  </si>
  <si>
    <t>M21</t>
  </si>
  <si>
    <t>M22</t>
  </si>
  <si>
    <t>M23</t>
  </si>
  <si>
    <t>M25</t>
  </si>
  <si>
    <t>M26</t>
  </si>
  <si>
    <t>M27</t>
  </si>
  <si>
    <t xml:space="preserve">Հետազոտության պլանավորում և մեթոդներ </t>
  </si>
  <si>
    <t xml:space="preserve">Մասնագիտության արդի հիմնախնդիրները </t>
  </si>
  <si>
    <t xml:space="preserve">Լեզու, գենդեր, հաղորդակցություն </t>
  </si>
  <si>
    <t>M06</t>
  </si>
  <si>
    <t>М08</t>
  </si>
  <si>
    <t>M28</t>
  </si>
  <si>
    <t>0518</t>
  </si>
  <si>
    <t>0103</t>
  </si>
  <si>
    <t>ՄԱԳԻՍՏՐԱՏՈՒՐԱՅԻ   ՈՒՍՈՒՄՆԱԿԱՆ   ՊԼԱՆ</t>
  </si>
  <si>
    <t xml:space="preserve">           ստորագրություն</t>
  </si>
  <si>
    <r>
      <t xml:space="preserve">Ուսման ժամկետը`   </t>
    </r>
    <r>
      <rPr>
        <b/>
        <sz val="12"/>
        <color theme="1"/>
        <rFont val="Sylfaen"/>
        <family val="1"/>
        <charset val="204"/>
      </rPr>
      <t>2 տարի</t>
    </r>
  </si>
  <si>
    <r>
      <t xml:space="preserve">Մասնագիտություն` </t>
    </r>
    <r>
      <rPr>
        <b/>
        <sz val="12"/>
        <color theme="1"/>
        <rFont val="Sylfaen"/>
        <family val="1"/>
        <charset val="204"/>
      </rPr>
      <t>Օտար լեզու և գրականություն  023102.00.7</t>
    </r>
  </si>
  <si>
    <t>բանասիրության  մագիստրոս</t>
  </si>
  <si>
    <t xml:space="preserve">Տեղեկատվական տեխնոլոգիաները մասնագիտական հետազոտություններում </t>
  </si>
  <si>
    <t xml:space="preserve">          Հաստատում եմ`</t>
  </si>
  <si>
    <r>
      <t>Ուսման ձևը`</t>
    </r>
    <r>
      <rPr>
        <b/>
        <sz val="11"/>
        <rFont val="Arial LatArm"/>
        <family val="2"/>
      </rPr>
      <t xml:space="preserve">  առկա</t>
    </r>
  </si>
  <si>
    <t>Կրեդիտներ</t>
  </si>
  <si>
    <t>Ուսումնական բեռնվածությունը, ժամ</t>
  </si>
  <si>
    <t>Գնահատման ձևը</t>
  </si>
  <si>
    <t>դասախ.</t>
  </si>
  <si>
    <t>լաբոր.</t>
  </si>
  <si>
    <t>ԿՐԹԱԿԱՆ  ԿԱՌՈՒՑԱՄԱՍ</t>
  </si>
  <si>
    <t>ԸՆԴՀԱՆՈՒՐ  ԴԱՍԸՆԹԱՑՆԵՐ</t>
  </si>
  <si>
    <t>ՄԱՍՆԱԳԻՏԱԿԱՆ ԴԱՍԸՆԹԱՑՆԵՐ</t>
  </si>
  <si>
    <t>Պարտադիր դասընթացներ</t>
  </si>
  <si>
    <t>Կամընտրական դասընթացներ</t>
  </si>
  <si>
    <r>
      <t>M0</t>
    </r>
    <r>
      <rPr>
        <b/>
        <sz val="10"/>
        <rFont val="Sylfaen"/>
        <family val="1"/>
        <charset val="204"/>
      </rPr>
      <t>7</t>
    </r>
  </si>
  <si>
    <t>ՀԵՏԱԶՈՏԱԿԱՆ  ԿԱՌՈՒՑԱՄԱՍ</t>
  </si>
  <si>
    <t>Հետազոտական աշխատանք 1</t>
  </si>
  <si>
    <t>X</t>
  </si>
  <si>
    <t>Հետազոտական աշխատանք 2</t>
  </si>
  <si>
    <t>Հետազոտական աշխատանք 3</t>
  </si>
  <si>
    <t>Հետազոտական աշխատանք 4</t>
  </si>
  <si>
    <t>Գիտամանկավարժական փորձուսուցում</t>
  </si>
  <si>
    <t>քնն.</t>
  </si>
  <si>
    <t>Ը ն դ ա մ ե ն ը՝</t>
  </si>
  <si>
    <t xml:space="preserve">Օտար լեզուների դասավանդման ժամանակակից  մեթոդներ     </t>
  </si>
  <si>
    <t>Գիտական հետազոտություն. խոսքային ձևակերպման և գնահատման սկզբունքներ</t>
  </si>
  <si>
    <t>Թվանիշ (Ֆակուլտետ,  ամբիոն)</t>
  </si>
  <si>
    <t>Դասընթացի թվանիշ</t>
  </si>
  <si>
    <t>Կրթական/հետազոտական մոդուլի անվանումը</t>
  </si>
  <si>
    <t xml:space="preserve">Տեսական քերականության արդիական հարցեր </t>
  </si>
  <si>
    <t xml:space="preserve">          Ռեկտոր ________________________</t>
  </si>
  <si>
    <t>Շնորհվող աստիճանը`</t>
  </si>
  <si>
    <r>
      <rPr>
        <sz val="12"/>
        <color theme="1"/>
        <rFont val="Sylfaen"/>
        <family val="1"/>
        <charset val="204"/>
      </rPr>
      <t>Կրթական ծրագիր`</t>
    </r>
    <r>
      <rPr>
        <b/>
        <sz val="12"/>
        <color theme="1"/>
        <rFont val="Sylfaen"/>
        <family val="1"/>
        <charset val="204"/>
      </rPr>
      <t xml:space="preserve"> Անգլերեն լեզու  023102.09.7     </t>
    </r>
  </si>
  <si>
    <t>2020-2022</t>
  </si>
  <si>
    <t xml:space="preserve">               "____"  __օգոստոսի__  2020թ.</t>
  </si>
  <si>
    <t>2-րդ  օտար լեզու 1</t>
  </si>
  <si>
    <t>2-րդ  օտար լեզու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</si>
</sst>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12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11"/>
      <name val="Arial LatArm"/>
      <family val="2"/>
    </font>
    <font>
      <b/>
      <sz val="11"/>
      <name val="Arial LatArm"/>
      <family val="2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Calibri"/>
      <family val="2"/>
      <charset val="204"/>
      <scheme val="minor"/>
    </font>
    <font>
      <sz val="10"/>
      <name val="Sylfaen"/>
      <family val="1"/>
    </font>
    <font>
      <b/>
      <sz val="11"/>
      <color theme="1"/>
      <name val="Sylfaen"/>
      <family val="1"/>
      <charset val="204"/>
    </font>
    <font>
      <sz val="11"/>
      <name val="Sylfaen"/>
      <family val="1"/>
      <charset val="204"/>
    </font>
    <font>
      <b/>
      <i/>
      <sz val="10"/>
      <name val="Sylfaen"/>
      <family val="1"/>
      <charset val="204"/>
    </font>
    <font>
      <b/>
      <i/>
      <sz val="10"/>
      <name val="Calibri"/>
      <family val="2"/>
      <charset val="204"/>
      <scheme val="minor"/>
    </font>
    <font>
      <b/>
      <i/>
      <sz val="10"/>
      <color theme="1"/>
      <name val="Sylfae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BDEF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6" fillId="0" borderId="0" xfId="0" applyFont="1" applyAlignment="1"/>
    <xf numFmtId="0" fontId="6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2" borderId="0" xfId="0" applyFont="1" applyFill="1"/>
    <xf numFmtId="0" fontId="6" fillId="0" borderId="0" xfId="0" applyFont="1" applyBorder="1" applyAlignment="1">
      <alignment wrapText="1"/>
    </xf>
    <xf numFmtId="0" fontId="5" fillId="0" borderId="37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12" fillId="2" borderId="8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 textRotation="89" wrapText="1"/>
    </xf>
    <xf numFmtId="0" fontId="11" fillId="4" borderId="20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4" fillId="4" borderId="38" xfId="0" applyFont="1" applyFill="1" applyBorder="1" applyAlignment="1">
      <alignment horizontal="center" vertical="center"/>
    </xf>
    <xf numFmtId="0" fontId="19" fillId="4" borderId="38" xfId="0" applyFont="1" applyFill="1" applyBorder="1"/>
    <xf numFmtId="0" fontId="4" fillId="4" borderId="20" xfId="0" applyFont="1" applyFill="1" applyBorder="1" applyAlignment="1">
      <alignment horizontal="center" vertical="center"/>
    </xf>
    <xf numFmtId="0" fontId="20" fillId="4" borderId="20" xfId="0" applyFont="1" applyFill="1" applyBorder="1"/>
    <xf numFmtId="0" fontId="4" fillId="4" borderId="42" xfId="0" applyFont="1" applyFill="1" applyBorder="1" applyAlignment="1">
      <alignment horizontal="center" vertical="center"/>
    </xf>
    <xf numFmtId="0" fontId="19" fillId="4" borderId="42" xfId="0" applyFont="1" applyFill="1" applyBorder="1"/>
    <xf numFmtId="0" fontId="1" fillId="0" borderId="0" xfId="0" applyFont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/>
    </xf>
    <xf numFmtId="0" fontId="0" fillId="4" borderId="38" xfId="0" applyFont="1" applyFill="1" applyBorder="1"/>
    <xf numFmtId="0" fontId="2" fillId="0" borderId="37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19" fillId="0" borderId="5" xfId="0" applyFont="1" applyBorder="1"/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19" fillId="0" borderId="7" xfId="0" applyFont="1" applyBorder="1"/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0" fillId="2" borderId="39" xfId="0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vertical="center" wrapText="1"/>
    </xf>
    <xf numFmtId="0" fontId="10" fillId="4" borderId="43" xfId="0" applyFont="1" applyFill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textRotation="90" wrapText="1"/>
    </xf>
    <xf numFmtId="0" fontId="4" fillId="0" borderId="42" xfId="0" applyFont="1" applyBorder="1" applyAlignment="1">
      <alignment horizontal="center" vertical="center" textRotation="90" wrapText="1"/>
    </xf>
    <xf numFmtId="0" fontId="11" fillId="0" borderId="38" xfId="0" applyFont="1" applyFill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textRotation="90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89" wrapText="1"/>
    </xf>
    <xf numFmtId="0" fontId="4" fillId="0" borderId="18" xfId="0" applyFont="1" applyBorder="1" applyAlignment="1">
      <alignment horizontal="center" vertical="center" textRotation="89" wrapText="1"/>
    </xf>
    <xf numFmtId="0" fontId="4" fillId="0" borderId="28" xfId="0" applyFont="1" applyBorder="1" applyAlignment="1">
      <alignment horizontal="center" vertical="center" textRotation="89" wrapText="1"/>
    </xf>
    <xf numFmtId="0" fontId="4" fillId="0" borderId="24" xfId="0" applyFont="1" applyBorder="1" applyAlignment="1">
      <alignment horizontal="center" textRotation="90" wrapText="1"/>
    </xf>
    <xf numFmtId="0" fontId="4" fillId="0" borderId="16" xfId="0" applyFont="1" applyBorder="1" applyAlignment="1">
      <alignment horizontal="center" textRotation="90" wrapText="1"/>
    </xf>
    <xf numFmtId="0" fontId="4" fillId="0" borderId="20" xfId="0" applyFont="1" applyBorder="1" applyAlignment="1">
      <alignment horizontal="center" textRotation="90" wrapText="1"/>
    </xf>
    <xf numFmtId="0" fontId="4" fillId="0" borderId="2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4" fillId="0" borderId="32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4" fillId="0" borderId="31" xfId="0" applyFont="1" applyBorder="1" applyAlignment="1">
      <alignment horizontal="center" textRotation="90" wrapText="1"/>
    </xf>
    <xf numFmtId="0" fontId="4" fillId="0" borderId="3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42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6"/>
  <sheetViews>
    <sheetView tabSelected="1" view="pageBreakPreview" topLeftCell="A16" zoomScaleNormal="100" zoomScaleSheetLayoutView="100" workbookViewId="0">
      <selection activeCell="F27" sqref="F27"/>
    </sheetView>
  </sheetViews>
  <sheetFormatPr defaultRowHeight="15" x14ac:dyDescent="0.25"/>
  <cols>
    <col min="1" max="1" width="3.7109375" style="62" customWidth="1"/>
    <col min="2" max="2" width="9.140625" style="70"/>
    <col min="3" max="3" width="6.7109375" style="70" customWidth="1"/>
    <col min="4" max="4" width="53" style="1" customWidth="1"/>
    <col min="5" max="5" width="4.85546875" style="1" customWidth="1"/>
    <col min="6" max="6" width="7.5703125" style="1" customWidth="1"/>
    <col min="7" max="7" width="6.140625" style="1" customWidth="1"/>
    <col min="8" max="8" width="6.5703125" style="1" customWidth="1"/>
    <col min="9" max="9" width="5.85546875" style="1" customWidth="1"/>
    <col min="10" max="10" width="6.28515625" style="1" customWidth="1"/>
    <col min="11" max="14" width="4.7109375" style="1" customWidth="1"/>
    <col min="15" max="15" width="8.140625" style="3" customWidth="1"/>
    <col min="16" max="16" width="2.85546875" style="62" customWidth="1"/>
    <col min="17" max="76" width="9.140625" style="62"/>
    <col min="77" max="16384" width="9.140625" style="1"/>
  </cols>
  <sheetData>
    <row r="1" spans="1:76" customFormat="1" ht="18" x14ac:dyDescent="0.35">
      <c r="A1" s="58"/>
      <c r="B1" s="4"/>
      <c r="C1" s="193" t="s">
        <v>66</v>
      </c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</row>
    <row r="2" spans="1:76" customFormat="1" ht="18" x14ac:dyDescent="0.35">
      <c r="A2" s="58"/>
      <c r="B2" s="70"/>
      <c r="C2" s="70"/>
      <c r="D2" s="5"/>
      <c r="E2" s="6"/>
      <c r="F2" s="6"/>
      <c r="G2" s="6"/>
      <c r="H2" s="197" t="s">
        <v>9</v>
      </c>
      <c r="I2" s="197"/>
      <c r="J2" s="197"/>
      <c r="K2" s="197"/>
      <c r="L2" s="197"/>
      <c r="M2" s="197"/>
      <c r="N2" s="197"/>
      <c r="O2" s="197"/>
      <c r="P2" s="59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</row>
    <row r="3" spans="1:76" customFormat="1" ht="18" x14ac:dyDescent="0.35">
      <c r="A3" s="58"/>
      <c r="B3" s="5" t="s">
        <v>72</v>
      </c>
      <c r="C3" s="5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59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</row>
    <row r="4" spans="1:76" customFormat="1" ht="18" x14ac:dyDescent="0.35">
      <c r="A4" s="58"/>
      <c r="B4" s="199" t="s">
        <v>69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59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</row>
    <row r="5" spans="1:76" customFormat="1" ht="18" x14ac:dyDescent="0.35">
      <c r="A5" s="58"/>
      <c r="B5" s="6"/>
      <c r="C5" s="193" t="s">
        <v>102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5"/>
      <c r="P5" s="59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</row>
    <row r="6" spans="1:76" customFormat="1" ht="18" x14ac:dyDescent="0.35">
      <c r="A6" s="58"/>
      <c r="B6" s="6"/>
      <c r="C6" s="6"/>
      <c r="D6" s="200" t="s">
        <v>103</v>
      </c>
      <c r="E6" s="200"/>
      <c r="F6" s="200"/>
      <c r="G6" s="200"/>
      <c r="H6" s="200"/>
      <c r="I6" s="200"/>
      <c r="J6" s="200"/>
      <c r="K6" s="200"/>
      <c r="L6" s="200"/>
      <c r="M6" s="200"/>
      <c r="N6" s="8"/>
      <c r="O6" s="8"/>
      <c r="P6" s="59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</row>
    <row r="7" spans="1:76" customFormat="1" ht="18" x14ac:dyDescent="0.35">
      <c r="A7" s="58"/>
      <c r="B7" s="194" t="s">
        <v>100</v>
      </c>
      <c r="C7" s="194"/>
      <c r="D7" s="194"/>
      <c r="E7" s="9"/>
      <c r="F7" s="9"/>
      <c r="G7" s="9"/>
      <c r="H7" s="9"/>
      <c r="I7" s="9"/>
      <c r="J7" s="6"/>
      <c r="K7" s="8"/>
      <c r="L7" s="8"/>
      <c r="M7" s="8"/>
      <c r="N7" s="8"/>
      <c r="O7" s="8"/>
      <c r="P7" s="59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</row>
    <row r="8" spans="1:76" customFormat="1" ht="18" x14ac:dyDescent="0.35">
      <c r="A8" s="58"/>
      <c r="B8" s="195" t="s">
        <v>67</v>
      </c>
      <c r="C8" s="195"/>
      <c r="D8" s="195"/>
      <c r="E8" s="5"/>
      <c r="F8" s="5"/>
      <c r="G8" s="5"/>
      <c r="H8" s="5"/>
      <c r="I8" s="5"/>
      <c r="J8" s="196" t="s">
        <v>101</v>
      </c>
      <c r="K8" s="196"/>
      <c r="L8" s="196"/>
      <c r="M8" s="196"/>
      <c r="N8" s="196"/>
      <c r="O8" s="196"/>
      <c r="P8" s="59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</row>
    <row r="9" spans="1:76" customFormat="1" ht="18" x14ac:dyDescent="0.35">
      <c r="A9" s="58"/>
      <c r="B9" s="70"/>
      <c r="C9" s="70"/>
      <c r="D9" s="1"/>
      <c r="E9" s="10"/>
      <c r="F9" s="10"/>
      <c r="G9" s="10"/>
      <c r="H9" s="10"/>
      <c r="I9" s="197" t="s">
        <v>70</v>
      </c>
      <c r="J9" s="197"/>
      <c r="K9" s="197"/>
      <c r="L9" s="197"/>
      <c r="M9" s="197"/>
      <c r="N9" s="197"/>
      <c r="O9" s="197"/>
      <c r="P9" s="59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</row>
    <row r="10" spans="1:76" customFormat="1" ht="15" customHeight="1" x14ac:dyDescent="0.35">
      <c r="A10" s="58"/>
      <c r="B10" s="194" t="s">
        <v>104</v>
      </c>
      <c r="C10" s="194"/>
      <c r="D10" s="194"/>
      <c r="E10" s="1"/>
      <c r="F10" s="1"/>
      <c r="G10" s="1"/>
      <c r="H10" s="11"/>
      <c r="I10" s="6"/>
      <c r="J10" s="196" t="s">
        <v>68</v>
      </c>
      <c r="K10" s="196"/>
      <c r="L10" s="196"/>
      <c r="M10" s="196"/>
      <c r="N10" s="196"/>
      <c r="O10" s="196"/>
      <c r="P10" s="60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</row>
    <row r="11" spans="1:76" customFormat="1" ht="18" x14ac:dyDescent="0.35">
      <c r="A11" s="58"/>
      <c r="B11" s="50"/>
      <c r="C11" s="50"/>
      <c r="D11" s="9"/>
      <c r="E11" s="1"/>
      <c r="F11" s="1"/>
      <c r="G11" s="1"/>
      <c r="H11" s="11"/>
      <c r="I11" s="6"/>
      <c r="J11" s="8"/>
      <c r="K11" s="198" t="s">
        <v>73</v>
      </c>
      <c r="L11" s="198"/>
      <c r="M11" s="198"/>
      <c r="N11" s="198"/>
      <c r="O11" s="198"/>
      <c r="P11" s="61" t="s">
        <v>10</v>
      </c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</row>
    <row r="12" spans="1:76" customFormat="1" ht="23.25" customHeight="1" thickBot="1" x14ac:dyDescent="0.4">
      <c r="A12" s="58"/>
      <c r="B12" s="12"/>
      <c r="C12" s="12"/>
      <c r="D12" s="9"/>
      <c r="E12" s="9"/>
      <c r="F12" s="9"/>
      <c r="G12" s="9"/>
      <c r="H12" s="9"/>
      <c r="I12" s="9"/>
      <c r="J12" s="6"/>
      <c r="K12" s="5"/>
      <c r="L12" s="5"/>
      <c r="M12" s="5"/>
      <c r="N12" s="5"/>
      <c r="O12" s="5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</row>
    <row r="13" spans="1:76" ht="46.5" customHeight="1" thickBot="1" x14ac:dyDescent="0.3">
      <c r="B13" s="141" t="s">
        <v>96</v>
      </c>
      <c r="C13" s="143" t="s">
        <v>97</v>
      </c>
      <c r="D13" s="144" t="s">
        <v>98</v>
      </c>
      <c r="E13" s="145" t="s">
        <v>74</v>
      </c>
      <c r="F13" s="148" t="s">
        <v>75</v>
      </c>
      <c r="G13" s="149"/>
      <c r="H13" s="149"/>
      <c r="I13" s="149"/>
      <c r="J13" s="150"/>
      <c r="K13" s="148" t="s">
        <v>5</v>
      </c>
      <c r="L13" s="149"/>
      <c r="M13" s="149"/>
      <c r="N13" s="150"/>
      <c r="O13" s="166" t="s">
        <v>76</v>
      </c>
    </row>
    <row r="14" spans="1:76" ht="19.5" customHeight="1" thickBot="1" x14ac:dyDescent="0.3">
      <c r="B14" s="141"/>
      <c r="C14" s="143"/>
      <c r="D14" s="144"/>
      <c r="E14" s="146"/>
      <c r="F14" s="169" t="s">
        <v>1</v>
      </c>
      <c r="G14" s="148" t="s">
        <v>0</v>
      </c>
      <c r="H14" s="149"/>
      <c r="I14" s="149"/>
      <c r="J14" s="150"/>
      <c r="K14" s="172" t="s">
        <v>2</v>
      </c>
      <c r="L14" s="173"/>
      <c r="M14" s="174" t="s">
        <v>7</v>
      </c>
      <c r="N14" s="173"/>
      <c r="O14" s="167"/>
    </row>
    <row r="15" spans="1:76" ht="15.75" thickBot="1" x14ac:dyDescent="0.3">
      <c r="B15" s="141"/>
      <c r="C15" s="143"/>
      <c r="D15" s="144"/>
      <c r="E15" s="146"/>
      <c r="F15" s="170"/>
      <c r="G15" s="175" t="s">
        <v>77</v>
      </c>
      <c r="H15" s="178" t="s">
        <v>3</v>
      </c>
      <c r="I15" s="178" t="s">
        <v>78</v>
      </c>
      <c r="J15" s="181" t="s">
        <v>4</v>
      </c>
      <c r="K15" s="184">
        <v>1</v>
      </c>
      <c r="L15" s="187">
        <v>2</v>
      </c>
      <c r="M15" s="190">
        <v>3</v>
      </c>
      <c r="N15" s="187">
        <v>4</v>
      </c>
      <c r="O15" s="167"/>
    </row>
    <row r="16" spans="1:76" ht="15.75" thickBot="1" x14ac:dyDescent="0.3">
      <c r="B16" s="141"/>
      <c r="C16" s="143"/>
      <c r="D16" s="144"/>
      <c r="E16" s="146"/>
      <c r="F16" s="170"/>
      <c r="G16" s="176"/>
      <c r="H16" s="179"/>
      <c r="I16" s="179"/>
      <c r="J16" s="182"/>
      <c r="K16" s="185"/>
      <c r="L16" s="188"/>
      <c r="M16" s="191"/>
      <c r="N16" s="188"/>
      <c r="O16" s="167"/>
    </row>
    <row r="17" spans="1:76" ht="18" customHeight="1" thickBot="1" x14ac:dyDescent="0.3">
      <c r="A17" s="116"/>
      <c r="B17" s="142"/>
      <c r="C17" s="143"/>
      <c r="D17" s="144"/>
      <c r="E17" s="147"/>
      <c r="F17" s="171"/>
      <c r="G17" s="177"/>
      <c r="H17" s="180"/>
      <c r="I17" s="180"/>
      <c r="J17" s="183"/>
      <c r="K17" s="186"/>
      <c r="L17" s="189"/>
      <c r="M17" s="192"/>
      <c r="N17" s="189"/>
      <c r="O17" s="168"/>
    </row>
    <row r="18" spans="1:76" ht="18.75" customHeight="1" thickBot="1" x14ac:dyDescent="0.3">
      <c r="A18" s="116"/>
      <c r="B18" s="133" t="s">
        <v>79</v>
      </c>
      <c r="C18" s="133"/>
      <c r="D18" s="133"/>
      <c r="E18" s="55">
        <f>E19+E23</f>
        <v>81</v>
      </c>
      <c r="F18" s="55">
        <f t="shared" ref="F18:N18" si="0">F19+F23</f>
        <v>2430</v>
      </c>
      <c r="G18" s="55">
        <f t="shared" si="0"/>
        <v>706</v>
      </c>
      <c r="H18" s="55">
        <f t="shared" si="0"/>
        <v>104</v>
      </c>
      <c r="I18" s="55">
        <f t="shared" si="0"/>
        <v>0</v>
      </c>
      <c r="J18" s="55">
        <f t="shared" si="0"/>
        <v>1620</v>
      </c>
      <c r="K18" s="55">
        <f t="shared" si="0"/>
        <v>18</v>
      </c>
      <c r="L18" s="55">
        <f t="shared" si="0"/>
        <v>18</v>
      </c>
      <c r="M18" s="55">
        <f t="shared" si="0"/>
        <v>18</v>
      </c>
      <c r="N18" s="55">
        <f t="shared" si="0"/>
        <v>0</v>
      </c>
      <c r="O18" s="56"/>
    </row>
    <row r="19" spans="1:76" ht="18.75" customHeight="1" thickBot="1" x14ac:dyDescent="0.3">
      <c r="A19" s="116"/>
      <c r="B19" s="134" t="s">
        <v>80</v>
      </c>
      <c r="C19" s="134"/>
      <c r="D19" s="135"/>
      <c r="E19" s="57">
        <f>E20+E21+E22</f>
        <v>9</v>
      </c>
      <c r="F19" s="57">
        <f t="shared" ref="F19:N19" si="1">F20+F21+F22</f>
        <v>270</v>
      </c>
      <c r="G19" s="57">
        <f t="shared" si="1"/>
        <v>46</v>
      </c>
      <c r="H19" s="57">
        <f t="shared" si="1"/>
        <v>44</v>
      </c>
      <c r="I19" s="57">
        <f t="shared" si="1"/>
        <v>0</v>
      </c>
      <c r="J19" s="57">
        <f t="shared" si="1"/>
        <v>180</v>
      </c>
      <c r="K19" s="57">
        <f t="shared" si="1"/>
        <v>6</v>
      </c>
      <c r="L19" s="57">
        <f t="shared" si="1"/>
        <v>0</v>
      </c>
      <c r="M19" s="57">
        <f t="shared" si="1"/>
        <v>0</v>
      </c>
      <c r="N19" s="57">
        <f t="shared" si="1"/>
        <v>0</v>
      </c>
      <c r="O19" s="57"/>
    </row>
    <row r="20" spans="1:76" s="2" customFormat="1" ht="30.75" customHeight="1" x14ac:dyDescent="0.25">
      <c r="A20" s="62"/>
      <c r="B20" s="102" t="s">
        <v>65</v>
      </c>
      <c r="C20" s="20" t="s">
        <v>12</v>
      </c>
      <c r="D20" s="13" t="s">
        <v>71</v>
      </c>
      <c r="E20" s="36">
        <v>3</v>
      </c>
      <c r="F20" s="20">
        <v>90</v>
      </c>
      <c r="G20" s="21"/>
      <c r="H20" s="22">
        <v>30</v>
      </c>
      <c r="I20" s="22"/>
      <c r="J20" s="23">
        <v>60</v>
      </c>
      <c r="K20" s="24">
        <v>2</v>
      </c>
      <c r="L20" s="25"/>
      <c r="M20" s="21"/>
      <c r="N20" s="25"/>
      <c r="O20" s="111" t="s">
        <v>8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</row>
    <row r="21" spans="1:76" s="2" customFormat="1" ht="26.25" customHeight="1" x14ac:dyDescent="0.25">
      <c r="A21" s="62"/>
      <c r="B21" s="52" t="s">
        <v>64</v>
      </c>
      <c r="C21" s="114" t="s">
        <v>17</v>
      </c>
      <c r="D21" s="15" t="s">
        <v>58</v>
      </c>
      <c r="E21" s="39">
        <v>3</v>
      </c>
      <c r="F21" s="53">
        <v>90</v>
      </c>
      <c r="G21" s="26">
        <v>16</v>
      </c>
      <c r="H21" s="27">
        <v>14</v>
      </c>
      <c r="I21" s="27"/>
      <c r="J21" s="28">
        <v>60</v>
      </c>
      <c r="K21" s="29">
        <v>2</v>
      </c>
      <c r="L21" s="30"/>
      <c r="M21" s="26"/>
      <c r="N21" s="30"/>
      <c r="O21" s="106" t="s">
        <v>8</v>
      </c>
      <c r="P21" s="62"/>
      <c r="Q21" s="62"/>
      <c r="R21" s="62"/>
      <c r="S21" s="63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</row>
    <row r="22" spans="1:76" s="2" customFormat="1" ht="27" customHeight="1" thickBot="1" x14ac:dyDescent="0.3">
      <c r="A22" s="62"/>
      <c r="B22" s="103" t="s">
        <v>64</v>
      </c>
      <c r="C22" s="54" t="s">
        <v>61</v>
      </c>
      <c r="D22" s="16" t="s">
        <v>59</v>
      </c>
      <c r="E22" s="47">
        <v>3</v>
      </c>
      <c r="F22" s="54">
        <v>90</v>
      </c>
      <c r="G22" s="31">
        <v>30</v>
      </c>
      <c r="H22" s="32"/>
      <c r="I22" s="32"/>
      <c r="J22" s="33">
        <v>60</v>
      </c>
      <c r="K22" s="34">
        <v>2</v>
      </c>
      <c r="L22" s="35"/>
      <c r="M22" s="31"/>
      <c r="N22" s="35"/>
      <c r="O22" s="107" t="s">
        <v>8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</row>
    <row r="23" spans="1:76" s="2" customFormat="1" ht="18" customHeight="1" thickBot="1" x14ac:dyDescent="0.25">
      <c r="A23" s="62"/>
      <c r="B23" s="223" t="s">
        <v>81</v>
      </c>
      <c r="C23" s="224"/>
      <c r="D23" s="225"/>
      <c r="E23" s="64">
        <f>E24+E43</f>
        <v>72</v>
      </c>
      <c r="F23" s="64">
        <f t="shared" ref="F23:N23" si="2">F24+F43</f>
        <v>2160</v>
      </c>
      <c r="G23" s="64">
        <f t="shared" si="2"/>
        <v>660</v>
      </c>
      <c r="H23" s="64">
        <f t="shared" si="2"/>
        <v>60</v>
      </c>
      <c r="I23" s="64">
        <f t="shared" si="2"/>
        <v>0</v>
      </c>
      <c r="J23" s="64">
        <f t="shared" si="2"/>
        <v>1440</v>
      </c>
      <c r="K23" s="64">
        <f t="shared" si="2"/>
        <v>12</v>
      </c>
      <c r="L23" s="64">
        <f t="shared" si="2"/>
        <v>18</v>
      </c>
      <c r="M23" s="64">
        <f t="shared" si="2"/>
        <v>18</v>
      </c>
      <c r="N23" s="64">
        <f t="shared" si="2"/>
        <v>0</v>
      </c>
      <c r="O23" s="65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</row>
    <row r="24" spans="1:76" s="2" customFormat="1" ht="18" customHeight="1" thickBot="1" x14ac:dyDescent="0.25">
      <c r="A24" s="62"/>
      <c r="B24" s="136" t="s">
        <v>82</v>
      </c>
      <c r="C24" s="137"/>
      <c r="D24" s="226"/>
      <c r="E24" s="66">
        <f>E25+E26+E27+E28+E29+E30+E31+E32+E33+E34+E35+E36+E37+E38+E39+E40+E41+E42</f>
        <v>54</v>
      </c>
      <c r="F24" s="66">
        <f t="shared" ref="F24:N24" si="3">F25+F26+F27+F28+F29+F30+F31+F32+F33+F34+F35+F36+F37+F38+F39+F40+F41+F42</f>
        <v>1620</v>
      </c>
      <c r="G24" s="66">
        <f t="shared" si="3"/>
        <v>480</v>
      </c>
      <c r="H24" s="66">
        <f t="shared" si="3"/>
        <v>60</v>
      </c>
      <c r="I24" s="66">
        <f t="shared" si="3"/>
        <v>0</v>
      </c>
      <c r="J24" s="66">
        <f t="shared" si="3"/>
        <v>1080</v>
      </c>
      <c r="K24" s="66">
        <f t="shared" si="3"/>
        <v>8</v>
      </c>
      <c r="L24" s="66">
        <f t="shared" si="3"/>
        <v>14</v>
      </c>
      <c r="M24" s="66">
        <f t="shared" si="3"/>
        <v>14</v>
      </c>
      <c r="N24" s="66">
        <f t="shared" si="3"/>
        <v>0</v>
      </c>
      <c r="O24" s="67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</row>
    <row r="25" spans="1:76" s="2" customFormat="1" x14ac:dyDescent="0.25">
      <c r="A25" s="62"/>
      <c r="B25" s="52" t="s">
        <v>64</v>
      </c>
      <c r="C25" s="114" t="s">
        <v>62</v>
      </c>
      <c r="D25" s="15" t="s">
        <v>36</v>
      </c>
      <c r="E25" s="39">
        <v>3</v>
      </c>
      <c r="F25" s="53">
        <v>90</v>
      </c>
      <c r="G25" s="26">
        <v>30</v>
      </c>
      <c r="H25" s="27"/>
      <c r="I25" s="27"/>
      <c r="J25" s="28">
        <v>60</v>
      </c>
      <c r="K25" s="29">
        <v>2</v>
      </c>
      <c r="L25" s="30"/>
      <c r="M25" s="26"/>
      <c r="N25" s="30"/>
      <c r="O25" s="107" t="s">
        <v>11</v>
      </c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</row>
    <row r="26" spans="1:76" x14ac:dyDescent="0.25">
      <c r="B26" s="52" t="s">
        <v>64</v>
      </c>
      <c r="C26" s="72" t="s">
        <v>25</v>
      </c>
      <c r="D26" s="122" t="s">
        <v>45</v>
      </c>
      <c r="E26" s="42">
        <v>3</v>
      </c>
      <c r="F26" s="51">
        <v>90</v>
      </c>
      <c r="G26" s="112">
        <v>30</v>
      </c>
      <c r="H26" s="43"/>
      <c r="I26" s="40"/>
      <c r="J26" s="44">
        <v>60</v>
      </c>
      <c r="K26" s="115">
        <v>2</v>
      </c>
      <c r="L26" s="109"/>
      <c r="M26" s="112"/>
      <c r="N26" s="41"/>
      <c r="O26" s="108" t="s">
        <v>11</v>
      </c>
    </row>
    <row r="27" spans="1:76" ht="30" x14ac:dyDescent="0.25">
      <c r="B27" s="52" t="s">
        <v>64</v>
      </c>
      <c r="C27" s="71" t="s">
        <v>53</v>
      </c>
      <c r="D27" s="123" t="s">
        <v>48</v>
      </c>
      <c r="E27" s="42">
        <v>3</v>
      </c>
      <c r="F27" s="51">
        <v>90</v>
      </c>
      <c r="G27" s="112">
        <v>30</v>
      </c>
      <c r="H27" s="118"/>
      <c r="I27" s="27"/>
      <c r="J27" s="44">
        <v>60</v>
      </c>
      <c r="K27" s="115">
        <v>2</v>
      </c>
      <c r="L27" s="109"/>
      <c r="M27" s="112"/>
      <c r="N27" s="30"/>
      <c r="O27" s="106" t="s">
        <v>11</v>
      </c>
    </row>
    <row r="28" spans="1:76" s="2" customFormat="1" x14ac:dyDescent="0.25">
      <c r="A28" s="62"/>
      <c r="B28" s="124" t="s">
        <v>64</v>
      </c>
      <c r="C28" s="125" t="s">
        <v>15</v>
      </c>
      <c r="D28" s="120" t="s">
        <v>105</v>
      </c>
      <c r="E28" s="39">
        <v>3</v>
      </c>
      <c r="F28" s="53">
        <v>90</v>
      </c>
      <c r="G28" s="26"/>
      <c r="H28" s="27">
        <v>30</v>
      </c>
      <c r="I28" s="27"/>
      <c r="J28" s="28">
        <v>60</v>
      </c>
      <c r="K28" s="29">
        <v>2</v>
      </c>
      <c r="L28" s="30"/>
      <c r="M28" s="26"/>
      <c r="N28" s="30"/>
      <c r="O28" s="106" t="s">
        <v>11</v>
      </c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</row>
    <row r="29" spans="1:76" s="2" customFormat="1" x14ac:dyDescent="0.25">
      <c r="A29" s="62"/>
      <c r="B29" s="124" t="s">
        <v>64</v>
      </c>
      <c r="C29" s="125" t="s">
        <v>21</v>
      </c>
      <c r="D29" s="126" t="s">
        <v>106</v>
      </c>
      <c r="E29" s="39">
        <v>3</v>
      </c>
      <c r="F29" s="53">
        <v>90</v>
      </c>
      <c r="G29" s="26"/>
      <c r="H29" s="27">
        <v>30</v>
      </c>
      <c r="I29" s="27"/>
      <c r="J29" s="28">
        <v>60</v>
      </c>
      <c r="K29" s="29"/>
      <c r="L29" s="30">
        <v>2</v>
      </c>
      <c r="M29" s="26"/>
      <c r="N29" s="30"/>
      <c r="O29" s="106" t="s">
        <v>11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</row>
    <row r="30" spans="1:76" s="2" customFormat="1" x14ac:dyDescent="0.25">
      <c r="A30" s="62"/>
      <c r="B30" s="127" t="s">
        <v>64</v>
      </c>
      <c r="C30" s="117" t="s">
        <v>84</v>
      </c>
      <c r="D30" s="128" t="s">
        <v>94</v>
      </c>
      <c r="E30" s="36">
        <v>3</v>
      </c>
      <c r="F30" s="113">
        <v>90</v>
      </c>
      <c r="G30" s="21">
        <v>30</v>
      </c>
      <c r="H30" s="22"/>
      <c r="I30" s="37"/>
      <c r="J30" s="23">
        <v>60</v>
      </c>
      <c r="K30" s="24"/>
      <c r="L30" s="25">
        <v>2</v>
      </c>
      <c r="M30" s="21"/>
      <c r="N30" s="38"/>
      <c r="O30" s="107" t="s">
        <v>11</v>
      </c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</row>
    <row r="31" spans="1:76" s="2" customFormat="1" x14ac:dyDescent="0.25">
      <c r="A31" s="62"/>
      <c r="B31" s="52" t="s">
        <v>64</v>
      </c>
      <c r="C31" s="71" t="s">
        <v>13</v>
      </c>
      <c r="D31" s="14" t="s">
        <v>38</v>
      </c>
      <c r="E31" s="39">
        <v>3</v>
      </c>
      <c r="F31" s="53">
        <v>90</v>
      </c>
      <c r="G31" s="26">
        <v>30</v>
      </c>
      <c r="H31" s="27"/>
      <c r="I31" s="40"/>
      <c r="J31" s="28">
        <v>60</v>
      </c>
      <c r="K31" s="29"/>
      <c r="L31" s="30">
        <v>2</v>
      </c>
      <c r="M31" s="26"/>
      <c r="N31" s="41"/>
      <c r="O31" s="108" t="s">
        <v>11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</row>
    <row r="32" spans="1:76" s="2" customFormat="1" x14ac:dyDescent="0.25">
      <c r="A32" s="62"/>
      <c r="B32" s="104" t="s">
        <v>64</v>
      </c>
      <c r="C32" s="71" t="s">
        <v>23</v>
      </c>
      <c r="D32" s="14" t="s">
        <v>39</v>
      </c>
      <c r="E32" s="42">
        <v>3</v>
      </c>
      <c r="F32" s="51">
        <v>90</v>
      </c>
      <c r="G32" s="112">
        <v>30</v>
      </c>
      <c r="H32" s="43"/>
      <c r="I32" s="40"/>
      <c r="J32" s="44">
        <v>60</v>
      </c>
      <c r="K32" s="115"/>
      <c r="L32" s="109">
        <v>2</v>
      </c>
      <c r="M32" s="112"/>
      <c r="N32" s="41"/>
      <c r="O32" s="108" t="s">
        <v>11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</row>
    <row r="33" spans="1:76" s="2" customFormat="1" x14ac:dyDescent="0.25">
      <c r="A33" s="62"/>
      <c r="B33" s="102" t="s">
        <v>64</v>
      </c>
      <c r="C33" s="71" t="s">
        <v>14</v>
      </c>
      <c r="D33" s="14" t="s">
        <v>42</v>
      </c>
      <c r="E33" s="42">
        <v>3</v>
      </c>
      <c r="F33" s="51">
        <v>90</v>
      </c>
      <c r="G33" s="112">
        <v>30</v>
      </c>
      <c r="H33" s="43"/>
      <c r="I33" s="40"/>
      <c r="J33" s="44">
        <v>60</v>
      </c>
      <c r="K33" s="115"/>
      <c r="L33" s="109">
        <v>2</v>
      </c>
      <c r="M33" s="112"/>
      <c r="N33" s="17"/>
      <c r="O33" s="108" t="s">
        <v>11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</row>
    <row r="34" spans="1:76" x14ac:dyDescent="0.25">
      <c r="B34" s="102" t="s">
        <v>64</v>
      </c>
      <c r="C34" s="71" t="s">
        <v>24</v>
      </c>
      <c r="D34" s="48" t="s">
        <v>30</v>
      </c>
      <c r="E34" s="42">
        <v>3</v>
      </c>
      <c r="F34" s="51">
        <v>90</v>
      </c>
      <c r="G34" s="112">
        <v>30</v>
      </c>
      <c r="H34" s="43"/>
      <c r="I34" s="40"/>
      <c r="J34" s="44">
        <v>60</v>
      </c>
      <c r="K34" s="115"/>
      <c r="L34" s="109">
        <v>2</v>
      </c>
      <c r="M34" s="112"/>
      <c r="N34" s="41"/>
      <c r="O34" s="108" t="s">
        <v>11</v>
      </c>
    </row>
    <row r="35" spans="1:76" s="2" customFormat="1" x14ac:dyDescent="0.25">
      <c r="A35" s="62"/>
      <c r="B35" s="102" t="s">
        <v>64</v>
      </c>
      <c r="C35" s="72" t="s">
        <v>26</v>
      </c>
      <c r="D35" s="120" t="s">
        <v>60</v>
      </c>
      <c r="E35" s="42">
        <v>3</v>
      </c>
      <c r="F35" s="51">
        <v>90</v>
      </c>
      <c r="G35" s="112">
        <v>30</v>
      </c>
      <c r="H35" s="43"/>
      <c r="I35" s="40"/>
      <c r="J35" s="44">
        <v>60</v>
      </c>
      <c r="K35" s="115"/>
      <c r="L35" s="109">
        <v>2</v>
      </c>
      <c r="M35" s="45"/>
      <c r="N35" s="41"/>
      <c r="O35" s="108" t="s">
        <v>11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</row>
    <row r="36" spans="1:76" s="2" customFormat="1" x14ac:dyDescent="0.25">
      <c r="A36" s="62"/>
      <c r="B36" s="52" t="s">
        <v>64</v>
      </c>
      <c r="C36" s="71" t="s">
        <v>22</v>
      </c>
      <c r="D36" s="119" t="s">
        <v>37</v>
      </c>
      <c r="E36" s="39">
        <v>3</v>
      </c>
      <c r="F36" s="53">
        <v>90</v>
      </c>
      <c r="G36" s="26">
        <v>30</v>
      </c>
      <c r="H36" s="27"/>
      <c r="I36" s="40"/>
      <c r="J36" s="28">
        <v>60</v>
      </c>
      <c r="K36" s="29"/>
      <c r="L36" s="30"/>
      <c r="M36" s="26">
        <v>2</v>
      </c>
      <c r="N36" s="41"/>
      <c r="O36" s="108" t="s">
        <v>11</v>
      </c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</row>
    <row r="37" spans="1:76" s="2" customFormat="1" x14ac:dyDescent="0.25">
      <c r="A37" s="62"/>
      <c r="B37" s="52" t="s">
        <v>64</v>
      </c>
      <c r="C37" s="71" t="s">
        <v>18</v>
      </c>
      <c r="D37" s="14" t="s">
        <v>40</v>
      </c>
      <c r="E37" s="42">
        <v>3</v>
      </c>
      <c r="F37" s="51">
        <v>90</v>
      </c>
      <c r="G37" s="112">
        <v>30</v>
      </c>
      <c r="H37" s="43"/>
      <c r="I37" s="40"/>
      <c r="J37" s="44">
        <v>60</v>
      </c>
      <c r="K37" s="115"/>
      <c r="L37" s="109"/>
      <c r="M37" s="112">
        <v>2</v>
      </c>
      <c r="N37" s="41"/>
      <c r="O37" s="108" t="s">
        <v>11</v>
      </c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</row>
    <row r="38" spans="1:76" s="2" customFormat="1" x14ac:dyDescent="0.25">
      <c r="A38" s="62"/>
      <c r="B38" s="104" t="s">
        <v>64</v>
      </c>
      <c r="C38" s="71" t="s">
        <v>20</v>
      </c>
      <c r="D38" s="14" t="s">
        <v>41</v>
      </c>
      <c r="E38" s="42">
        <v>3</v>
      </c>
      <c r="F38" s="51">
        <v>90</v>
      </c>
      <c r="G38" s="112">
        <v>30</v>
      </c>
      <c r="H38" s="43"/>
      <c r="I38" s="40"/>
      <c r="J38" s="44">
        <v>60</v>
      </c>
      <c r="K38" s="115"/>
      <c r="L38" s="109"/>
      <c r="M38" s="112">
        <v>2</v>
      </c>
      <c r="N38" s="41"/>
      <c r="O38" s="108" t="s">
        <v>11</v>
      </c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</row>
    <row r="39" spans="1:76" x14ac:dyDescent="0.25">
      <c r="B39" s="52" t="s">
        <v>64</v>
      </c>
      <c r="C39" s="72" t="s">
        <v>19</v>
      </c>
      <c r="D39" s="14" t="s">
        <v>46</v>
      </c>
      <c r="E39" s="42">
        <v>3</v>
      </c>
      <c r="F39" s="51">
        <v>90</v>
      </c>
      <c r="G39" s="112">
        <v>30</v>
      </c>
      <c r="H39" s="43"/>
      <c r="I39" s="40"/>
      <c r="J39" s="44">
        <v>60</v>
      </c>
      <c r="K39" s="115"/>
      <c r="L39" s="109"/>
      <c r="M39" s="112">
        <v>2</v>
      </c>
      <c r="N39" s="41"/>
      <c r="O39" s="108" t="s">
        <v>11</v>
      </c>
    </row>
    <row r="40" spans="1:76" x14ac:dyDescent="0.25">
      <c r="B40" s="52" t="s">
        <v>64</v>
      </c>
      <c r="C40" s="72" t="s">
        <v>16</v>
      </c>
      <c r="D40" s="18" t="s">
        <v>51</v>
      </c>
      <c r="E40" s="42">
        <v>3</v>
      </c>
      <c r="F40" s="51">
        <v>90</v>
      </c>
      <c r="G40" s="112">
        <v>30</v>
      </c>
      <c r="H40" s="43"/>
      <c r="I40" s="40"/>
      <c r="J40" s="44">
        <v>60</v>
      </c>
      <c r="K40" s="115"/>
      <c r="L40" s="109"/>
      <c r="M40" s="112">
        <v>2</v>
      </c>
      <c r="N40" s="41"/>
      <c r="O40" s="108" t="s">
        <v>11</v>
      </c>
    </row>
    <row r="41" spans="1:76" x14ac:dyDescent="0.25">
      <c r="B41" s="102" t="s">
        <v>64</v>
      </c>
      <c r="C41" s="72" t="s">
        <v>27</v>
      </c>
      <c r="D41" s="121" t="s">
        <v>47</v>
      </c>
      <c r="E41" s="42">
        <v>3</v>
      </c>
      <c r="F41" s="51">
        <v>90</v>
      </c>
      <c r="G41" s="112">
        <v>30</v>
      </c>
      <c r="H41" s="43"/>
      <c r="I41" s="40"/>
      <c r="J41" s="44">
        <v>60</v>
      </c>
      <c r="K41" s="115"/>
      <c r="L41" s="109"/>
      <c r="M41" s="112">
        <v>2</v>
      </c>
      <c r="N41" s="41"/>
      <c r="O41" s="108" t="s">
        <v>11</v>
      </c>
    </row>
    <row r="42" spans="1:76" ht="15.75" thickBot="1" x14ac:dyDescent="0.3">
      <c r="B42" s="52" t="s">
        <v>64</v>
      </c>
      <c r="C42" s="72" t="s">
        <v>52</v>
      </c>
      <c r="D42" s="15" t="s">
        <v>31</v>
      </c>
      <c r="E42" s="42">
        <v>3</v>
      </c>
      <c r="F42" s="51">
        <v>90</v>
      </c>
      <c r="G42" s="112">
        <v>30</v>
      </c>
      <c r="H42" s="46"/>
      <c r="I42" s="40"/>
      <c r="J42" s="44">
        <v>60</v>
      </c>
      <c r="K42" s="115"/>
      <c r="L42" s="109"/>
      <c r="M42" s="112">
        <v>2</v>
      </c>
      <c r="N42" s="41"/>
      <c r="O42" s="110" t="s">
        <v>11</v>
      </c>
    </row>
    <row r="43" spans="1:76" ht="27" customHeight="1" thickBot="1" x14ac:dyDescent="0.25">
      <c r="B43" s="136" t="s">
        <v>83</v>
      </c>
      <c r="C43" s="137"/>
      <c r="D43" s="137"/>
      <c r="E43" s="64">
        <f>E48+E44+E46+E50+E52+E54</f>
        <v>18</v>
      </c>
      <c r="F43" s="64">
        <f t="shared" ref="F43:N43" si="4">F48+F44+F46+F50+F52+F54</f>
        <v>540</v>
      </c>
      <c r="G43" s="68">
        <f t="shared" si="4"/>
        <v>180</v>
      </c>
      <c r="H43" s="64">
        <f t="shared" si="4"/>
        <v>0</v>
      </c>
      <c r="I43" s="64">
        <f t="shared" si="4"/>
        <v>0</v>
      </c>
      <c r="J43" s="64">
        <f t="shared" si="4"/>
        <v>360</v>
      </c>
      <c r="K43" s="68">
        <f t="shared" si="4"/>
        <v>4</v>
      </c>
      <c r="L43" s="64">
        <f t="shared" si="4"/>
        <v>4</v>
      </c>
      <c r="M43" s="64">
        <f t="shared" si="4"/>
        <v>4</v>
      </c>
      <c r="N43" s="64">
        <f t="shared" si="4"/>
        <v>0</v>
      </c>
      <c r="O43" s="69"/>
    </row>
    <row r="44" spans="1:76" x14ac:dyDescent="0.25">
      <c r="B44" s="153" t="s">
        <v>64</v>
      </c>
      <c r="C44" s="229" t="s">
        <v>12</v>
      </c>
      <c r="D44" s="129" t="s">
        <v>99</v>
      </c>
      <c r="E44" s="230">
        <v>3</v>
      </c>
      <c r="F44" s="155">
        <v>90</v>
      </c>
      <c r="G44" s="219">
        <v>30</v>
      </c>
      <c r="H44" s="157"/>
      <c r="I44" s="157"/>
      <c r="J44" s="215">
        <v>60</v>
      </c>
      <c r="K44" s="219">
        <v>2</v>
      </c>
      <c r="L44" s="159"/>
      <c r="M44" s="217"/>
      <c r="N44" s="214"/>
      <c r="O44" s="213" t="s">
        <v>11</v>
      </c>
    </row>
    <row r="45" spans="1:76" x14ac:dyDescent="0.25">
      <c r="B45" s="154"/>
      <c r="C45" s="151"/>
      <c r="D45" s="49" t="s">
        <v>35</v>
      </c>
      <c r="E45" s="156"/>
      <c r="F45" s="156"/>
      <c r="G45" s="220"/>
      <c r="H45" s="158"/>
      <c r="I45" s="158"/>
      <c r="J45" s="203"/>
      <c r="K45" s="220"/>
      <c r="L45" s="160"/>
      <c r="M45" s="202"/>
      <c r="N45" s="211"/>
      <c r="O45" s="212"/>
    </row>
    <row r="46" spans="1:76" x14ac:dyDescent="0.25">
      <c r="B46" s="153" t="s">
        <v>64</v>
      </c>
      <c r="C46" s="161" t="s">
        <v>55</v>
      </c>
      <c r="D46" s="130" t="s">
        <v>33</v>
      </c>
      <c r="E46" s="155">
        <v>3</v>
      </c>
      <c r="F46" s="155">
        <v>90</v>
      </c>
      <c r="G46" s="219">
        <v>30</v>
      </c>
      <c r="H46" s="157"/>
      <c r="I46" s="157"/>
      <c r="J46" s="215">
        <v>60</v>
      </c>
      <c r="K46" s="219">
        <v>2</v>
      </c>
      <c r="L46" s="159"/>
      <c r="M46" s="231"/>
      <c r="N46" s="209"/>
      <c r="O46" s="205" t="s">
        <v>11</v>
      </c>
    </row>
    <row r="47" spans="1:76" x14ac:dyDescent="0.25">
      <c r="B47" s="154"/>
      <c r="C47" s="152"/>
      <c r="D47" s="131" t="s">
        <v>34</v>
      </c>
      <c r="E47" s="156"/>
      <c r="F47" s="156"/>
      <c r="G47" s="220"/>
      <c r="H47" s="158"/>
      <c r="I47" s="158"/>
      <c r="J47" s="203"/>
      <c r="K47" s="220"/>
      <c r="L47" s="160"/>
      <c r="M47" s="231"/>
      <c r="N47" s="210"/>
      <c r="O47" s="206"/>
    </row>
    <row r="48" spans="1:76" x14ac:dyDescent="0.25">
      <c r="B48" s="165" t="s">
        <v>64</v>
      </c>
      <c r="C48" s="151" t="s">
        <v>54</v>
      </c>
      <c r="D48" s="132" t="s">
        <v>32</v>
      </c>
      <c r="E48" s="222">
        <v>3</v>
      </c>
      <c r="F48" s="222">
        <v>90</v>
      </c>
      <c r="G48" s="227">
        <v>30</v>
      </c>
      <c r="H48" s="228"/>
      <c r="I48" s="228"/>
      <c r="J48" s="215">
        <v>60</v>
      </c>
      <c r="K48" s="220"/>
      <c r="L48" s="203">
        <v>2</v>
      </c>
      <c r="M48" s="201"/>
      <c r="N48" s="211"/>
      <c r="O48" s="212" t="s">
        <v>11</v>
      </c>
    </row>
    <row r="49" spans="1:76" ht="30" x14ac:dyDescent="0.25">
      <c r="B49" s="164"/>
      <c r="C49" s="152"/>
      <c r="D49" s="126" t="s">
        <v>95</v>
      </c>
      <c r="E49" s="156"/>
      <c r="F49" s="156"/>
      <c r="G49" s="220"/>
      <c r="H49" s="158"/>
      <c r="I49" s="158"/>
      <c r="J49" s="203"/>
      <c r="K49" s="221"/>
      <c r="L49" s="204"/>
      <c r="M49" s="202"/>
      <c r="N49" s="210"/>
      <c r="O49" s="212"/>
    </row>
    <row r="50" spans="1:76" x14ac:dyDescent="0.25">
      <c r="B50" s="153" t="s">
        <v>64</v>
      </c>
      <c r="C50" s="151" t="s">
        <v>56</v>
      </c>
      <c r="D50" s="130" t="s">
        <v>44</v>
      </c>
      <c r="E50" s="155">
        <v>3</v>
      </c>
      <c r="F50" s="155">
        <v>90</v>
      </c>
      <c r="G50" s="219">
        <v>30</v>
      </c>
      <c r="H50" s="157"/>
      <c r="I50" s="157"/>
      <c r="J50" s="215">
        <v>60</v>
      </c>
      <c r="K50" s="219"/>
      <c r="L50" s="215">
        <v>2</v>
      </c>
      <c r="M50" s="201"/>
      <c r="N50" s="211"/>
      <c r="O50" s="205" t="s">
        <v>11</v>
      </c>
    </row>
    <row r="51" spans="1:76" x14ac:dyDescent="0.25">
      <c r="B51" s="154"/>
      <c r="C51" s="152"/>
      <c r="D51" s="15" t="s">
        <v>43</v>
      </c>
      <c r="E51" s="156"/>
      <c r="F51" s="156"/>
      <c r="G51" s="220"/>
      <c r="H51" s="158"/>
      <c r="I51" s="158"/>
      <c r="J51" s="203"/>
      <c r="K51" s="220"/>
      <c r="L51" s="203"/>
      <c r="M51" s="202"/>
      <c r="N51" s="211"/>
      <c r="O51" s="206"/>
    </row>
    <row r="52" spans="1:76" s="2" customFormat="1" x14ac:dyDescent="0.25">
      <c r="A52" s="62"/>
      <c r="B52" s="163" t="s">
        <v>64</v>
      </c>
      <c r="C52" s="161" t="s">
        <v>57</v>
      </c>
      <c r="D52" s="15" t="s">
        <v>28</v>
      </c>
      <c r="E52" s="211">
        <v>3</v>
      </c>
      <c r="F52" s="155">
        <v>90</v>
      </c>
      <c r="G52" s="219">
        <v>30</v>
      </c>
      <c r="H52" s="157"/>
      <c r="I52" s="157"/>
      <c r="J52" s="159">
        <v>60</v>
      </c>
      <c r="K52" s="231"/>
      <c r="L52" s="204"/>
      <c r="M52" s="217">
        <v>2</v>
      </c>
      <c r="N52" s="209"/>
      <c r="O52" s="205" t="s">
        <v>11</v>
      </c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</row>
    <row r="53" spans="1:76" x14ac:dyDescent="0.25">
      <c r="B53" s="164"/>
      <c r="C53" s="152"/>
      <c r="D53" s="15" t="s">
        <v>49</v>
      </c>
      <c r="E53" s="210"/>
      <c r="F53" s="156"/>
      <c r="G53" s="220"/>
      <c r="H53" s="158"/>
      <c r="I53" s="158"/>
      <c r="J53" s="160"/>
      <c r="K53" s="231"/>
      <c r="L53" s="204"/>
      <c r="M53" s="202"/>
      <c r="N53" s="210"/>
      <c r="O53" s="206"/>
    </row>
    <row r="54" spans="1:76" x14ac:dyDescent="0.25">
      <c r="B54" s="163" t="s">
        <v>64</v>
      </c>
      <c r="C54" s="161" t="s">
        <v>63</v>
      </c>
      <c r="D54" s="15" t="s">
        <v>50</v>
      </c>
      <c r="E54" s="209">
        <v>3</v>
      </c>
      <c r="F54" s="155">
        <v>90</v>
      </c>
      <c r="G54" s="219">
        <v>30</v>
      </c>
      <c r="H54" s="157"/>
      <c r="I54" s="157"/>
      <c r="J54" s="159">
        <v>60</v>
      </c>
      <c r="K54" s="217"/>
      <c r="L54" s="215"/>
      <c r="M54" s="217">
        <v>2</v>
      </c>
      <c r="N54" s="219"/>
      <c r="O54" s="207" t="s">
        <v>11</v>
      </c>
    </row>
    <row r="55" spans="1:76" ht="15.75" thickBot="1" x14ac:dyDescent="0.3">
      <c r="B55" s="165"/>
      <c r="C55" s="151"/>
      <c r="D55" s="19" t="s">
        <v>29</v>
      </c>
      <c r="E55" s="210"/>
      <c r="F55" s="232"/>
      <c r="G55" s="220"/>
      <c r="H55" s="158"/>
      <c r="I55" s="158"/>
      <c r="J55" s="160"/>
      <c r="K55" s="218"/>
      <c r="L55" s="216"/>
      <c r="M55" s="218"/>
      <c r="N55" s="220"/>
      <c r="O55" s="208"/>
    </row>
    <row r="56" spans="1:76" ht="22.5" customHeight="1" thickBot="1" x14ac:dyDescent="0.3">
      <c r="B56" s="162" t="s">
        <v>85</v>
      </c>
      <c r="C56" s="133"/>
      <c r="D56" s="133"/>
      <c r="E56" s="73">
        <f>E57+E58+E59+E60+E61+E62</f>
        <v>39</v>
      </c>
      <c r="F56" s="73">
        <f>F57+F58+F59+F60+F61+F62</f>
        <v>1170</v>
      </c>
      <c r="G56" s="105">
        <f t="shared" ref="G56:J56" si="5">G57+G58+G59+G60+G61+G62</f>
        <v>0</v>
      </c>
      <c r="H56" s="73">
        <f t="shared" si="5"/>
        <v>0</v>
      </c>
      <c r="I56" s="73">
        <f t="shared" si="5"/>
        <v>0</v>
      </c>
      <c r="J56" s="73">
        <f t="shared" si="5"/>
        <v>1170</v>
      </c>
      <c r="K56" s="73">
        <v>0</v>
      </c>
      <c r="L56" s="73">
        <v>0</v>
      </c>
      <c r="M56" s="73">
        <v>0</v>
      </c>
      <c r="N56" s="73">
        <v>0</v>
      </c>
      <c r="O56" s="74"/>
    </row>
    <row r="57" spans="1:76" s="2" customFormat="1" ht="15.75" customHeight="1" x14ac:dyDescent="0.2">
      <c r="A57" s="62"/>
      <c r="B57" s="75"/>
      <c r="C57" s="76">
        <v>1</v>
      </c>
      <c r="D57" s="77" t="s">
        <v>86</v>
      </c>
      <c r="E57" s="78">
        <v>3</v>
      </c>
      <c r="F57" s="78">
        <v>90</v>
      </c>
      <c r="G57" s="79"/>
      <c r="H57" s="80"/>
      <c r="I57" s="80"/>
      <c r="J57" s="78">
        <v>90</v>
      </c>
      <c r="K57" s="81" t="s">
        <v>87</v>
      </c>
      <c r="L57" s="82"/>
      <c r="M57" s="83"/>
      <c r="N57" s="82"/>
      <c r="O57" s="78" t="s">
        <v>8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</row>
    <row r="58" spans="1:76" x14ac:dyDescent="0.2">
      <c r="B58" s="84"/>
      <c r="C58" s="85">
        <v>2</v>
      </c>
      <c r="D58" s="86" t="s">
        <v>88</v>
      </c>
      <c r="E58" s="85">
        <v>4</v>
      </c>
      <c r="F58" s="85">
        <v>120</v>
      </c>
      <c r="G58" s="87"/>
      <c r="H58" s="88"/>
      <c r="I58" s="88"/>
      <c r="J58" s="85">
        <v>120</v>
      </c>
      <c r="K58" s="89"/>
      <c r="L58" s="90" t="s">
        <v>87</v>
      </c>
      <c r="M58" s="91"/>
      <c r="N58" s="90"/>
      <c r="O58" s="85" t="s">
        <v>8</v>
      </c>
    </row>
    <row r="59" spans="1:76" x14ac:dyDescent="0.2">
      <c r="B59" s="84"/>
      <c r="C59" s="85">
        <v>3</v>
      </c>
      <c r="D59" s="86" t="s">
        <v>89</v>
      </c>
      <c r="E59" s="85">
        <v>4</v>
      </c>
      <c r="F59" s="85">
        <v>120</v>
      </c>
      <c r="G59" s="87"/>
      <c r="H59" s="88"/>
      <c r="I59" s="88"/>
      <c r="J59" s="85">
        <v>120</v>
      </c>
      <c r="K59" s="89"/>
      <c r="L59" s="90"/>
      <c r="M59" s="91" t="s">
        <v>87</v>
      </c>
      <c r="N59" s="90"/>
      <c r="O59" s="85" t="s">
        <v>8</v>
      </c>
    </row>
    <row r="60" spans="1:76" x14ac:dyDescent="0.2">
      <c r="B60" s="84"/>
      <c r="C60" s="85">
        <v>4</v>
      </c>
      <c r="D60" s="86" t="s">
        <v>90</v>
      </c>
      <c r="E60" s="85">
        <v>4</v>
      </c>
      <c r="F60" s="85">
        <v>120</v>
      </c>
      <c r="G60" s="87"/>
      <c r="H60" s="88"/>
      <c r="I60" s="88"/>
      <c r="J60" s="85">
        <v>120</v>
      </c>
      <c r="K60" s="89"/>
      <c r="L60" s="90"/>
      <c r="M60" s="91"/>
      <c r="N60" s="90" t="s">
        <v>87</v>
      </c>
      <c r="O60" s="85" t="s">
        <v>8</v>
      </c>
    </row>
    <row r="61" spans="1:76" x14ac:dyDescent="0.2">
      <c r="B61" s="92"/>
      <c r="C61" s="78">
        <v>5</v>
      </c>
      <c r="D61" s="93" t="s">
        <v>91</v>
      </c>
      <c r="E61" s="85">
        <v>4</v>
      </c>
      <c r="F61" s="85">
        <v>120</v>
      </c>
      <c r="G61" s="87"/>
      <c r="H61" s="88"/>
      <c r="I61" s="88"/>
      <c r="J61" s="85">
        <v>120</v>
      </c>
      <c r="K61" s="89"/>
      <c r="L61" s="90"/>
      <c r="M61" s="91"/>
      <c r="N61" s="90" t="s">
        <v>87</v>
      </c>
      <c r="O61" s="85" t="s">
        <v>8</v>
      </c>
    </row>
    <row r="62" spans="1:76" ht="15.75" thickBot="1" x14ac:dyDescent="0.3">
      <c r="B62" s="94"/>
      <c r="C62" s="95">
        <v>6</v>
      </c>
      <c r="D62" s="96" t="s">
        <v>6</v>
      </c>
      <c r="E62" s="97">
        <v>20</v>
      </c>
      <c r="F62" s="97">
        <v>600</v>
      </c>
      <c r="G62" s="98"/>
      <c r="H62" s="99"/>
      <c r="I62" s="99"/>
      <c r="J62" s="97">
        <v>600</v>
      </c>
      <c r="K62" s="100"/>
      <c r="L62" s="101"/>
      <c r="M62" s="98"/>
      <c r="N62" s="90" t="s">
        <v>87</v>
      </c>
      <c r="O62" s="97" t="s">
        <v>92</v>
      </c>
    </row>
    <row r="63" spans="1:76" ht="15.75" thickBot="1" x14ac:dyDescent="0.3">
      <c r="B63" s="138" t="s">
        <v>93</v>
      </c>
      <c r="C63" s="139"/>
      <c r="D63" s="140"/>
      <c r="E63" s="64">
        <f>E18+E56</f>
        <v>120</v>
      </c>
      <c r="F63" s="64">
        <f t="shared" ref="F63:N63" si="6">F18+F56</f>
        <v>3600</v>
      </c>
      <c r="G63" s="64">
        <f t="shared" si="6"/>
        <v>706</v>
      </c>
      <c r="H63" s="64">
        <f t="shared" si="6"/>
        <v>104</v>
      </c>
      <c r="I63" s="64">
        <f t="shared" si="6"/>
        <v>0</v>
      </c>
      <c r="J63" s="64">
        <f t="shared" si="6"/>
        <v>2790</v>
      </c>
      <c r="K63" s="64">
        <f t="shared" si="6"/>
        <v>18</v>
      </c>
      <c r="L63" s="64">
        <f t="shared" si="6"/>
        <v>18</v>
      </c>
      <c r="M63" s="64">
        <f t="shared" si="6"/>
        <v>18</v>
      </c>
      <c r="N63" s="64">
        <f t="shared" si="6"/>
        <v>0</v>
      </c>
      <c r="O63" s="64"/>
    </row>
    <row r="72" spans="15:15" x14ac:dyDescent="0.25">
      <c r="O72" s="1"/>
    </row>
    <row r="73" spans="15:15" x14ac:dyDescent="0.25">
      <c r="O73" s="1"/>
    </row>
    <row r="74" spans="15:15" x14ac:dyDescent="0.25">
      <c r="O74" s="1"/>
    </row>
    <row r="75" spans="15:15" x14ac:dyDescent="0.25">
      <c r="O75" s="1"/>
    </row>
    <row r="76" spans="15:15" x14ac:dyDescent="0.25">
      <c r="O76" s="1"/>
    </row>
    <row r="77" spans="15:15" x14ac:dyDescent="0.25">
      <c r="O77" s="1"/>
    </row>
    <row r="78" spans="15:15" x14ac:dyDescent="0.25">
      <c r="O78" s="1"/>
    </row>
    <row r="79" spans="15:15" x14ac:dyDescent="0.25">
      <c r="O79" s="1"/>
    </row>
    <row r="80" spans="15:15" x14ac:dyDescent="0.25">
      <c r="O80" s="1"/>
    </row>
    <row r="81" spans="15:15" x14ac:dyDescent="0.25">
      <c r="O81" s="1"/>
    </row>
    <row r="82" spans="15:15" x14ac:dyDescent="0.25">
      <c r="O82" s="1"/>
    </row>
    <row r="83" spans="15:15" x14ac:dyDescent="0.25">
      <c r="O83" s="1"/>
    </row>
    <row r="84" spans="15:15" x14ac:dyDescent="0.25">
      <c r="O84" s="1"/>
    </row>
    <row r="85" spans="15:15" x14ac:dyDescent="0.25">
      <c r="O85" s="1"/>
    </row>
    <row r="86" spans="15:15" x14ac:dyDescent="0.25">
      <c r="O86" s="1"/>
    </row>
  </sheetData>
  <mergeCells count="116">
    <mergeCell ref="K54:K55"/>
    <mergeCell ref="H50:H51"/>
    <mergeCell ref="I50:I51"/>
    <mergeCell ref="J50:J51"/>
    <mergeCell ref="G52:G53"/>
    <mergeCell ref="H52:H53"/>
    <mergeCell ref="C52:C53"/>
    <mergeCell ref="M52:M53"/>
    <mergeCell ref="N52:N53"/>
    <mergeCell ref="L52:L53"/>
    <mergeCell ref="I52:I53"/>
    <mergeCell ref="J52:J53"/>
    <mergeCell ref="K52:K53"/>
    <mergeCell ref="L50:L51"/>
    <mergeCell ref="G50:G51"/>
    <mergeCell ref="K50:K51"/>
    <mergeCell ref="E52:E53"/>
    <mergeCell ref="F52:F53"/>
    <mergeCell ref="E54:E55"/>
    <mergeCell ref="F54:F55"/>
    <mergeCell ref="G54:G55"/>
    <mergeCell ref="K44:K45"/>
    <mergeCell ref="L44:L45"/>
    <mergeCell ref="M44:M45"/>
    <mergeCell ref="M46:M47"/>
    <mergeCell ref="L46:L47"/>
    <mergeCell ref="G46:G47"/>
    <mergeCell ref="H46:H47"/>
    <mergeCell ref="I46:I47"/>
    <mergeCell ref="J46:J47"/>
    <mergeCell ref="K48:K49"/>
    <mergeCell ref="B48:B49"/>
    <mergeCell ref="C48:C49"/>
    <mergeCell ref="E48:E49"/>
    <mergeCell ref="F48:F49"/>
    <mergeCell ref="B23:D23"/>
    <mergeCell ref="B24:D24"/>
    <mergeCell ref="G48:G49"/>
    <mergeCell ref="H48:H49"/>
    <mergeCell ref="I48:I49"/>
    <mergeCell ref="J48:J49"/>
    <mergeCell ref="C44:C45"/>
    <mergeCell ref="C46:C47"/>
    <mergeCell ref="B44:B45"/>
    <mergeCell ref="B46:B47"/>
    <mergeCell ref="E46:E47"/>
    <mergeCell ref="F46:F47"/>
    <mergeCell ref="E44:E45"/>
    <mergeCell ref="F44:F45"/>
    <mergeCell ref="G44:G45"/>
    <mergeCell ref="H44:H45"/>
    <mergeCell ref="K46:K47"/>
    <mergeCell ref="J44:J45"/>
    <mergeCell ref="I44:I45"/>
    <mergeCell ref="M48:M49"/>
    <mergeCell ref="L48:L49"/>
    <mergeCell ref="O52:O53"/>
    <mergeCell ref="O54:O55"/>
    <mergeCell ref="N46:N47"/>
    <mergeCell ref="M50:M51"/>
    <mergeCell ref="N50:N51"/>
    <mergeCell ref="O48:O49"/>
    <mergeCell ref="O44:O45"/>
    <mergeCell ref="O46:O47"/>
    <mergeCell ref="O50:O51"/>
    <mergeCell ref="N44:N45"/>
    <mergeCell ref="N48:N49"/>
    <mergeCell ref="L54:L55"/>
    <mergeCell ref="M54:M55"/>
    <mergeCell ref="N54:N55"/>
    <mergeCell ref="C1:O1"/>
    <mergeCell ref="B7:D7"/>
    <mergeCell ref="B8:D8"/>
    <mergeCell ref="J8:O8"/>
    <mergeCell ref="I9:O9"/>
    <mergeCell ref="J10:O10"/>
    <mergeCell ref="K11:O11"/>
    <mergeCell ref="B10:D10"/>
    <mergeCell ref="H2:O2"/>
    <mergeCell ref="B4:O4"/>
    <mergeCell ref="C5:N5"/>
    <mergeCell ref="D6:M6"/>
    <mergeCell ref="K13:N13"/>
    <mergeCell ref="O13:O17"/>
    <mergeCell ref="F14:F17"/>
    <mergeCell ref="G14:J14"/>
    <mergeCell ref="K14:L14"/>
    <mergeCell ref="M14:N14"/>
    <mergeCell ref="G15:G17"/>
    <mergeCell ref="H15:H17"/>
    <mergeCell ref="I15:I17"/>
    <mergeCell ref="J15:J17"/>
    <mergeCell ref="K15:K17"/>
    <mergeCell ref="L15:L17"/>
    <mergeCell ref="M15:M17"/>
    <mergeCell ref="N15:N17"/>
    <mergeCell ref="B18:D18"/>
    <mergeCell ref="B19:D19"/>
    <mergeCell ref="B43:D43"/>
    <mergeCell ref="B63:D63"/>
    <mergeCell ref="B13:B17"/>
    <mergeCell ref="C13:C17"/>
    <mergeCell ref="D13:D17"/>
    <mergeCell ref="E13:E17"/>
    <mergeCell ref="F13:J13"/>
    <mergeCell ref="C50:C51"/>
    <mergeCell ref="B50:B51"/>
    <mergeCell ref="E50:E51"/>
    <mergeCell ref="F50:F51"/>
    <mergeCell ref="H54:H55"/>
    <mergeCell ref="I54:I55"/>
    <mergeCell ref="J54:J55"/>
    <mergeCell ref="C54:C55"/>
    <mergeCell ref="B56:D56"/>
    <mergeCell ref="B52:B53"/>
    <mergeCell ref="B54:B55"/>
  </mergeCells>
  <printOptions horizontalCentered="1"/>
  <pageMargins left="0.25" right="0.25" top="0.75" bottom="0.75" header="0.3" footer="0.3"/>
  <pageSetup paperSize="8" scale="9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arka</vt:lpstr>
      <vt:lpstr>Лист1</vt:lpstr>
      <vt:lpstr>arka!Область_печати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Пользователь</cp:lastModifiedBy>
  <cp:lastPrinted>2019-09-03T05:56:44Z</cp:lastPrinted>
  <dcterms:created xsi:type="dcterms:W3CDTF">2013-09-13T12:11:28Z</dcterms:created>
  <dcterms:modified xsi:type="dcterms:W3CDTF">2021-02-15T08:28:46Z</dcterms:modified>
</cp:coreProperties>
</file>