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480" windowHeight="11640" tabRatio="703"/>
  </bookViews>
  <sheets>
    <sheet name="arka" sheetId="3" r:id="rId1"/>
    <sheet name="heraka" sheetId="4" r:id="rId2"/>
  </sheets>
  <calcPr calcId="125725"/>
</workbook>
</file>

<file path=xl/calcChain.xml><?xml version="1.0" encoding="utf-8"?>
<calcChain xmlns="http://schemas.openxmlformats.org/spreadsheetml/2006/main">
  <c r="F62" i="3"/>
  <c r="G62"/>
  <c r="H62"/>
  <c r="I62"/>
  <c r="J62"/>
  <c r="K62"/>
  <c r="L62"/>
  <c r="M62"/>
  <c r="N62"/>
  <c r="E62"/>
  <c r="E55"/>
  <c r="F17"/>
  <c r="G17"/>
  <c r="H17"/>
  <c r="I17"/>
  <c r="J17"/>
  <c r="K17"/>
  <c r="L17"/>
  <c r="M17"/>
  <c r="N17"/>
  <c r="E17"/>
  <c r="F24"/>
  <c r="G24"/>
  <c r="H24"/>
  <c r="I24"/>
  <c r="J24"/>
  <c r="K24"/>
  <c r="L24"/>
  <c r="M24"/>
  <c r="N24"/>
  <c r="E25"/>
  <c r="F42"/>
  <c r="G42"/>
  <c r="H42"/>
  <c r="I42"/>
  <c r="J42"/>
  <c r="K42"/>
  <c r="L42"/>
  <c r="M42"/>
  <c r="N42"/>
  <c r="E42"/>
  <c r="F25"/>
  <c r="G25"/>
  <c r="H25"/>
  <c r="I25"/>
  <c r="J25"/>
  <c r="K25"/>
  <c r="L25"/>
  <c r="M25"/>
  <c r="N25"/>
  <c r="J55"/>
  <c r="I55"/>
  <c r="H55"/>
  <c r="G55"/>
  <c r="F55"/>
  <c r="E24"/>
  <c r="F18"/>
  <c r="G18"/>
  <c r="H18"/>
  <c r="I18"/>
  <c r="J18"/>
  <c r="K18"/>
  <c r="L18"/>
  <c r="M18"/>
  <c r="N18"/>
  <c r="E18"/>
  <c r="E33" i="4" l="1"/>
  <c r="E14"/>
  <c r="E13"/>
</calcChain>
</file>

<file path=xl/sharedStrings.xml><?xml version="1.0" encoding="utf-8"?>
<sst xmlns="http://schemas.openxmlformats.org/spreadsheetml/2006/main" count="253" uniqueCount="142">
  <si>
    <t>Առարկայի անվանում</t>
  </si>
  <si>
    <t>Ժամերը</t>
  </si>
  <si>
    <t>որոնցից</t>
  </si>
  <si>
    <t>Ընդամենը</t>
  </si>
  <si>
    <t>I կուրս</t>
  </si>
  <si>
    <t>գործն.</t>
  </si>
  <si>
    <t>անհատ.</t>
  </si>
  <si>
    <t>Բաշխում ըստ կուրսերի և կիսամյակների</t>
  </si>
  <si>
    <t>ԿԱՄԸՆՏՐԱԿԱՆ ԴԱՍԸՆԹԱՑՆԵՐ</t>
  </si>
  <si>
    <t xml:space="preserve">Գիտամանկավարժական պրակտիկա </t>
  </si>
  <si>
    <t xml:space="preserve">Մագիստրոսական թեզի պաշտպանություն </t>
  </si>
  <si>
    <t>II կուրս</t>
  </si>
  <si>
    <t>ԸՆԴՀԱՆՈՒՐ ԿՐԹԱԿԱՆ ԿԱՌՈՒՑԱՄԱՍ</t>
  </si>
  <si>
    <t>ՄԱՍՆԱԳԻՏԱԿԱՆ ԿԱՌՈՒՑԱՄԱՍ</t>
  </si>
  <si>
    <t>Դասընթաց 1</t>
  </si>
  <si>
    <t>Դասընթաց 2</t>
  </si>
  <si>
    <t>Դասընթաց 3</t>
  </si>
  <si>
    <t>Դասընթաց 4</t>
  </si>
  <si>
    <t>Հետազոտության պլանավորում և մեթոդներ</t>
  </si>
  <si>
    <t>III կուրս</t>
  </si>
  <si>
    <t xml:space="preserve">Տեղեկատվական տեխնոլոգիաները մասնագիտական հետազոտություններում </t>
  </si>
  <si>
    <t xml:space="preserve">Հավելված -7. Հեռակա ուսուցմամբ մագիստրատուրայի կրթական ծրագրի  ուսումնական պլանի օրինակելի ձևաթերթ </t>
  </si>
  <si>
    <t>Դասընթաց 5</t>
  </si>
  <si>
    <t>Դասընթաց 6</t>
  </si>
  <si>
    <t>Դասընթաց 7</t>
  </si>
  <si>
    <t>Դասընթաց 8</t>
  </si>
  <si>
    <t>Դասընթաց 9</t>
  </si>
  <si>
    <t>Դասընթաց 10</t>
  </si>
  <si>
    <t>Դասընթաց 11</t>
  </si>
  <si>
    <t>Դասընթաց 12</t>
  </si>
  <si>
    <t>Հետազոտական աշխատանք</t>
  </si>
  <si>
    <t>Մասնագիտության արդի հիմնախնդիրները</t>
  </si>
  <si>
    <t>Օտար լեզու` մասնագիտական հաղորդակցում-1</t>
  </si>
  <si>
    <t>Օտար լեզու` մասնագիտական հաղորդակցում-2</t>
  </si>
  <si>
    <t>Գնահատման ձև</t>
  </si>
  <si>
    <t>ստ.</t>
  </si>
  <si>
    <t>եզր. գն.</t>
  </si>
  <si>
    <t>Ֆակուլտետի թվանիշ</t>
  </si>
  <si>
    <t>Առ. թվանիշ</t>
  </si>
  <si>
    <t>Կրեդիտ</t>
  </si>
  <si>
    <t>քնն.</t>
  </si>
  <si>
    <t>x</t>
  </si>
  <si>
    <t>լաբ.</t>
  </si>
  <si>
    <t>դաս.</t>
  </si>
  <si>
    <t>ՊԱՐՏԱԴԻՐ ԴԱՍԸՆԹԱՑՆԵՐ</t>
  </si>
  <si>
    <t>ԿՐԹԱԿԱՆ ԱՅԼ ՄՈԴՈՒԼՆԵՐ</t>
  </si>
  <si>
    <t>ՀԵՏԱԶՈՏԱԿԱՆ ԿԱՌՈՒՑԱՄԱՍ</t>
  </si>
  <si>
    <t>… … … …</t>
  </si>
  <si>
    <t>Աշխարհագրության մեթոդաբանական և տեսական հիմունքներ</t>
  </si>
  <si>
    <t>Սոցիալ տնտեսական քարտեզագրում</t>
  </si>
  <si>
    <t>Սոցիալական աշխարհագրություն</t>
  </si>
  <si>
    <t>Ռեսուրսագիտություն</t>
  </si>
  <si>
    <t>Հասարակական աշխարհագրության հիմնական տեսությունները</t>
  </si>
  <si>
    <t>Բնաշխարհագրական հիմնական տեսությունները</t>
  </si>
  <si>
    <t>ՀՀ տարածաշրջանների և քաղաքների զարգացման հիմնախնդիրները</t>
  </si>
  <si>
    <t>Միներալոգիա և պետրոգրաֆիա</t>
  </si>
  <si>
    <t>Հայաստանի նորագույն հրաբխականություն</t>
  </si>
  <si>
    <t>ՀՀ տնտեսության զարգացման հիմնախնդիրները</t>
  </si>
  <si>
    <t>Բնական միջավայրի անթրոպոգեն տրանսֆորմացիան</t>
  </si>
  <si>
    <t>Ջրային ռեսուրսների համալիր օգտագործման և պահպանման արդի հիմնախնդիրները</t>
  </si>
  <si>
    <t>Կիրառական լանդշաֆտագիտություն</t>
  </si>
  <si>
    <t>Կլիմայի փոփոխությունները</t>
  </si>
  <si>
    <t>Անապատացման հիմնախնդիրները</t>
  </si>
  <si>
    <t>Հայկական լեռնաշխարհի գեոմորֆոլոգիան 1</t>
  </si>
  <si>
    <t>Հայկական լեռնաշխարհի գեոմորֆոլոգիան 2</t>
  </si>
  <si>
    <t>Արդիական պատմական աշխարհագրություն</t>
  </si>
  <si>
    <t>0104</t>
  </si>
  <si>
    <t>M01</t>
  </si>
  <si>
    <t>M24</t>
  </si>
  <si>
    <t>M03</t>
  </si>
  <si>
    <t>M04</t>
  </si>
  <si>
    <t>M05</t>
  </si>
  <si>
    <t>M06</t>
  </si>
  <si>
    <t>M07</t>
  </si>
  <si>
    <t>M08</t>
  </si>
  <si>
    <t>M25</t>
  </si>
  <si>
    <t>M23</t>
  </si>
  <si>
    <t>M12</t>
  </si>
  <si>
    <t>M26</t>
  </si>
  <si>
    <t>M14</t>
  </si>
  <si>
    <t>M15</t>
  </si>
  <si>
    <t>M27</t>
  </si>
  <si>
    <t>M17</t>
  </si>
  <si>
    <t>M28</t>
  </si>
  <si>
    <t>M20</t>
  </si>
  <si>
    <t>M22</t>
  </si>
  <si>
    <t>M09</t>
  </si>
  <si>
    <t>M29</t>
  </si>
  <si>
    <t>M30</t>
  </si>
  <si>
    <t>M31</t>
  </si>
  <si>
    <t>M32</t>
  </si>
  <si>
    <t>M33</t>
  </si>
  <si>
    <t>M34</t>
  </si>
  <si>
    <t>M35</t>
  </si>
  <si>
    <t>M36</t>
  </si>
  <si>
    <t>Արցախի պետական համալսարան</t>
  </si>
  <si>
    <t>ստորագրություն</t>
  </si>
  <si>
    <t xml:space="preserve">                                                      ՄԱԳԻՍՏՐԱՏՈՒՐԱՅԻ   ՈՒՍՈՒՄՆԱԿԱՆ   ՊԼԱՆ</t>
  </si>
  <si>
    <t xml:space="preserve">                աշխարհագրության  մագիստրոս</t>
  </si>
  <si>
    <r>
      <t xml:space="preserve">Ուսման ժամկետը`   </t>
    </r>
    <r>
      <rPr>
        <b/>
        <sz val="12"/>
        <color theme="1"/>
        <rFont val="Sylfaen"/>
        <family val="1"/>
        <charset val="204"/>
      </rPr>
      <t>2 տարի</t>
    </r>
  </si>
  <si>
    <r>
      <t xml:space="preserve">Ուսման ձևը`   </t>
    </r>
    <r>
      <rPr>
        <b/>
        <sz val="12"/>
        <color theme="1"/>
        <rFont val="Sylfaen"/>
        <family val="1"/>
        <charset val="204"/>
      </rPr>
      <t>առկա</t>
    </r>
  </si>
  <si>
    <t xml:space="preserve">    Շնորհվող աստիճանը`</t>
  </si>
  <si>
    <t>Լանդշաֆտների ռացիոնալ օգտագործման և պլանավորման հիմնախնդիրները</t>
  </si>
  <si>
    <t>0106</t>
  </si>
  <si>
    <t>M02</t>
  </si>
  <si>
    <t>Կրեդիտներ</t>
  </si>
  <si>
    <t>Ուսումնական բեռնվածությունը, ժամ</t>
  </si>
  <si>
    <t>Գնահատման ձևը</t>
  </si>
  <si>
    <t>դասախ.</t>
  </si>
  <si>
    <t>լաբոր.</t>
  </si>
  <si>
    <t>ԿՐԹԱԿԱՆ  ԿԱՌՈՒՑԱՄԱՍ</t>
  </si>
  <si>
    <t>ԸՆԴՀԱՆՈՒՐ  ԴԱՍԸՆԹԱՑՆԵՐ</t>
  </si>
  <si>
    <t>Օտար լեզու` մասնագիտական հաղորդակցում 1</t>
  </si>
  <si>
    <t>Օտար լեզու` մասնագիտական հաղորդակցում 2</t>
  </si>
  <si>
    <t xml:space="preserve">          Հաստատում եմ՝</t>
  </si>
  <si>
    <t xml:space="preserve">          Ռեկտոր՝  __________________</t>
  </si>
  <si>
    <t>Մարդկային զարգացման հիմունքներ</t>
  </si>
  <si>
    <t>Հասարակական տարածքային կազմակերպման սոցիալ-տնտեսական ասպեկտները</t>
  </si>
  <si>
    <t>ՄԱՍՆԱԳԻՏԱԿԱՆ ԴԱՍԸՆԹԱՑՆԵՐ</t>
  </si>
  <si>
    <t>Պարտադիր դասընթացներ</t>
  </si>
  <si>
    <t>Կամընտրական դասընթացներ</t>
  </si>
  <si>
    <t>ՀԵՏԱԶՈՏԱԿԱՆ  ԿԱՌՈՒՑԱՄԱՍ</t>
  </si>
  <si>
    <t>Հետազոտական աշխատանք 1</t>
  </si>
  <si>
    <t>X</t>
  </si>
  <si>
    <t>Հետազոտական աշխատանք 2</t>
  </si>
  <si>
    <t>Հետազոտական աշխատանք 3</t>
  </si>
  <si>
    <t>Հետազոտական աշխատանք 4</t>
  </si>
  <si>
    <t>Գիտամանկավարժական փորձուսուցում</t>
  </si>
  <si>
    <t>Ը ն դ ա մ ե ն ը՝</t>
  </si>
  <si>
    <t>Թվանիշ (Ֆակուլտետ,  ամբիոն)</t>
  </si>
  <si>
    <t>Դասընթացի թվանիշ</t>
  </si>
  <si>
    <t>Կրթական/հետազոտական մոդուլի անվանումը</t>
  </si>
  <si>
    <t>Աշխարհագրական հոգեբանություն</t>
  </si>
  <si>
    <t>ՀՀ ռեգիոնալ քաղաքականություն</t>
  </si>
  <si>
    <t>Աշխարհագրության փորձաքննություն և մոնիթորինգ</t>
  </si>
  <si>
    <t xml:space="preserve">ԱՀ ջրային ռեսուրսները և հաշվեկշիռը </t>
  </si>
  <si>
    <t>Կիրառական աշխարհագրություն</t>
  </si>
  <si>
    <r>
      <t xml:space="preserve">Կրթական ծրագիր` </t>
    </r>
    <r>
      <rPr>
        <b/>
        <sz val="12"/>
        <color theme="1"/>
        <rFont val="Sylfaen"/>
        <family val="1"/>
        <charset val="204"/>
      </rPr>
      <t>Աշխարհագրություն</t>
    </r>
    <r>
      <rPr>
        <sz val="12"/>
        <color theme="1"/>
        <rFont val="Sylfaen"/>
        <family val="1"/>
        <charset val="204"/>
      </rPr>
      <t xml:space="preserve">   </t>
    </r>
    <r>
      <rPr>
        <b/>
        <sz val="12"/>
        <color theme="1"/>
        <rFont val="Sylfaen"/>
        <family val="1"/>
        <charset val="204"/>
      </rPr>
      <t>054201.01.7</t>
    </r>
  </si>
  <si>
    <r>
      <rPr>
        <sz val="12"/>
        <color theme="1"/>
        <rFont val="Sylfaen"/>
        <family val="1"/>
        <charset val="204"/>
      </rPr>
      <t>Մասնագիտություն`</t>
    </r>
    <r>
      <rPr>
        <b/>
        <sz val="12"/>
        <color theme="1"/>
        <rFont val="Sylfaen"/>
        <family val="1"/>
        <charset val="204"/>
      </rPr>
      <t xml:space="preserve"> Աշխարհագրություն </t>
    </r>
    <r>
      <rPr>
        <b/>
        <sz val="12"/>
        <rFont val="Sylfaen"/>
        <family val="1"/>
        <charset val="204"/>
      </rPr>
      <t xml:space="preserve"> 054201.00.7</t>
    </r>
    <r>
      <rPr>
        <b/>
        <sz val="12"/>
        <color rgb="FFFF0000"/>
        <rFont val="Sylfaen"/>
        <family val="1"/>
        <charset val="204"/>
      </rPr>
      <t xml:space="preserve"> </t>
    </r>
  </si>
  <si>
    <t>Հասարակական աշխարհագրության փիլիսոփայական հարցեր</t>
  </si>
  <si>
    <t>2020-2022</t>
  </si>
  <si>
    <t xml:space="preserve">                   "_____"  __օգոստոսի__  2020թ.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</si>
</sst>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04"/>
      <scheme val="minor"/>
    </font>
    <font>
      <sz val="11"/>
      <color theme="1"/>
      <name val="Sylfaen"/>
      <family val="1"/>
      <charset val="204"/>
    </font>
    <font>
      <sz val="10"/>
      <color theme="1"/>
      <name val="Sylfaen"/>
      <family val="1"/>
      <charset val="204"/>
    </font>
    <font>
      <sz val="9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sz val="8"/>
      <color theme="1"/>
      <name val="Sylfae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Sylfaen"/>
      <family val="1"/>
      <charset val="204"/>
    </font>
    <font>
      <sz val="12"/>
      <color theme="1"/>
      <name val="Sylfaen"/>
      <family val="1"/>
      <charset val="204"/>
    </font>
    <font>
      <sz val="11"/>
      <name val="Sylfaen"/>
      <family val="1"/>
      <charset val="204"/>
    </font>
    <font>
      <b/>
      <sz val="11"/>
      <name val="Sylfae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rgb="FFFF0000"/>
      <name val="Sylfae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Sylfaen"/>
      <family val="1"/>
      <charset val="204"/>
    </font>
    <font>
      <b/>
      <sz val="12"/>
      <name val="Sylfaen"/>
      <family val="1"/>
      <charset val="204"/>
    </font>
    <font>
      <b/>
      <sz val="10"/>
      <color theme="1"/>
      <name val="Sylfaen"/>
      <family val="1"/>
      <charset val="204"/>
    </font>
    <font>
      <b/>
      <sz val="10"/>
      <name val="Sylfaen"/>
      <family val="1"/>
      <charset val="204"/>
    </font>
    <font>
      <b/>
      <i/>
      <sz val="10"/>
      <name val="Sylfaen"/>
      <family val="1"/>
      <charset val="204"/>
    </font>
    <font>
      <b/>
      <i/>
      <sz val="10"/>
      <name val="Calibri"/>
      <family val="2"/>
      <charset val="204"/>
      <scheme val="minor"/>
    </font>
    <font>
      <b/>
      <i/>
      <sz val="10"/>
      <color theme="1"/>
      <name val="Sylfae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BDEF7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8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9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 wrapText="1"/>
    </xf>
    <xf numFmtId="0" fontId="1" fillId="0" borderId="32" xfId="0" applyFont="1" applyBorder="1" applyAlignment="1">
      <alignment horizontal="center" vertical="center"/>
    </xf>
    <xf numFmtId="0" fontId="9" fillId="0" borderId="6" xfId="0" applyFont="1" applyBorder="1" applyAlignment="1">
      <alignment vertical="center" wrapText="1"/>
    </xf>
    <xf numFmtId="0" fontId="0" fillId="0" borderId="39" xfId="0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0" fillId="3" borderId="0" xfId="0" applyFill="1" applyAlignment="1">
      <alignment vertical="center"/>
    </xf>
    <xf numFmtId="0" fontId="0" fillId="0" borderId="23" xfId="0" applyBorder="1" applyAlignment="1">
      <alignment vertical="center"/>
    </xf>
    <xf numFmtId="0" fontId="0" fillId="3" borderId="23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16" xfId="0" applyFill="1" applyBorder="1" applyAlignment="1">
      <alignment vertical="center"/>
    </xf>
    <xf numFmtId="0" fontId="0" fillId="3" borderId="13" xfId="0" applyFill="1" applyBorder="1" applyAlignment="1">
      <alignment vertical="center"/>
    </xf>
    <xf numFmtId="0" fontId="0" fillId="3" borderId="28" xfId="0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1" fillId="0" borderId="31" xfId="0" applyFont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Fill="1"/>
    <xf numFmtId="0" fontId="1" fillId="0" borderId="0" xfId="0" applyFont="1"/>
    <xf numFmtId="0" fontId="0" fillId="0" borderId="10" xfId="0" applyBorder="1"/>
    <xf numFmtId="0" fontId="8" fillId="0" borderId="0" xfId="0" applyFont="1"/>
    <xf numFmtId="0" fontId="8" fillId="0" borderId="0" xfId="0" applyFont="1" applyAlignment="1">
      <alignment horizontal="right"/>
    </xf>
    <xf numFmtId="0" fontId="8" fillId="2" borderId="0" xfId="0" applyFont="1" applyFill="1"/>
    <xf numFmtId="0" fontId="8" fillId="0" borderId="0" xfId="0" applyFont="1" applyAlignment="1">
      <alignment horizontal="center"/>
    </xf>
    <xf numFmtId="0" fontId="0" fillId="0" borderId="0" xfId="0" applyBorder="1"/>
    <xf numFmtId="0" fontId="8" fillId="0" borderId="0" xfId="0" applyFont="1" applyAlignment="1"/>
    <xf numFmtId="0" fontId="8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13" fillId="0" borderId="23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54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4" fillId="0" borderId="6" xfId="0" applyFont="1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49" fontId="13" fillId="0" borderId="24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0" fillId="4" borderId="43" xfId="0" applyFont="1" applyFill="1" applyBorder="1" applyAlignment="1">
      <alignment horizontal="center" vertical="center"/>
    </xf>
    <xf numFmtId="0" fontId="9" fillId="4" borderId="43" xfId="0" applyFont="1" applyFill="1" applyBorder="1" applyAlignment="1">
      <alignment horizontal="center" vertical="center" textRotation="89" wrapText="1"/>
    </xf>
    <xf numFmtId="0" fontId="17" fillId="4" borderId="25" xfId="0" applyFont="1" applyFill="1" applyBorder="1" applyAlignment="1">
      <alignment horizontal="center" vertical="center"/>
    </xf>
    <xf numFmtId="0" fontId="16" fillId="4" borderId="43" xfId="0" applyFont="1" applyFill="1" applyBorder="1" applyAlignment="1">
      <alignment horizontal="center" vertical="center"/>
    </xf>
    <xf numFmtId="0" fontId="16" fillId="4" borderId="25" xfId="0" applyFont="1" applyFill="1" applyBorder="1" applyAlignment="1">
      <alignment horizontal="center" vertical="center"/>
    </xf>
    <xf numFmtId="0" fontId="13" fillId="4" borderId="43" xfId="0" applyFont="1" applyFill="1" applyBorder="1"/>
    <xf numFmtId="0" fontId="4" fillId="4" borderId="43" xfId="0" applyFont="1" applyFill="1" applyBorder="1" applyAlignment="1">
      <alignment horizontal="center" vertical="center"/>
    </xf>
    <xf numFmtId="0" fontId="4" fillId="4" borderId="47" xfId="0" applyFont="1" applyFill="1" applyBorder="1" applyAlignment="1">
      <alignment horizontal="center" vertical="center"/>
    </xf>
    <xf numFmtId="0" fontId="0" fillId="4" borderId="43" xfId="0" applyFont="1" applyFill="1" applyBorder="1"/>
    <xf numFmtId="0" fontId="2" fillId="0" borderId="20" xfId="0" applyFont="1" applyBorder="1" applyAlignment="1">
      <alignment vertical="center"/>
    </xf>
    <xf numFmtId="0" fontId="2" fillId="0" borderId="55" xfId="0" applyFont="1" applyBorder="1" applyAlignment="1">
      <alignment horizontal="center" vertical="center"/>
    </xf>
    <xf numFmtId="0" fontId="14" fillId="0" borderId="42" xfId="0" applyFont="1" applyBorder="1" applyAlignment="1">
      <alignment vertical="center"/>
    </xf>
    <xf numFmtId="0" fontId="13" fillId="0" borderId="5" xfId="0" applyFont="1" applyBorder="1"/>
    <xf numFmtId="0" fontId="2" fillId="0" borderId="14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3" fillId="0" borderId="8" xfId="0" applyFont="1" applyBorder="1"/>
    <xf numFmtId="0" fontId="2" fillId="0" borderId="23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2" fillId="0" borderId="39" xfId="0" applyFont="1" applyBorder="1" applyAlignment="1">
      <alignment horizontal="center" vertical="center"/>
    </xf>
    <xf numFmtId="0" fontId="2" fillId="0" borderId="59" xfId="0" applyFont="1" applyBorder="1" applyAlignment="1">
      <alignment vertical="center" wrapText="1"/>
    </xf>
    <xf numFmtId="0" fontId="0" fillId="0" borderId="60" xfId="0" applyBorder="1" applyAlignment="1">
      <alignment vertical="center"/>
    </xf>
    <xf numFmtId="0" fontId="14" fillId="0" borderId="42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4" fillId="0" borderId="7" xfId="0" applyFont="1" applyFill="1" applyBorder="1" applyAlignment="1">
      <alignment vertical="center" wrapText="1"/>
    </xf>
    <xf numFmtId="0" fontId="14" fillId="0" borderId="59" xfId="0" applyFont="1" applyBorder="1" applyAlignment="1">
      <alignment vertical="center" wrapText="1"/>
    </xf>
    <xf numFmtId="0" fontId="2" fillId="0" borderId="23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49" fontId="13" fillId="0" borderId="51" xfId="0" applyNumberFormat="1" applyFont="1" applyBorder="1" applyAlignment="1">
      <alignment horizontal="center" vertical="center" wrapText="1"/>
    </xf>
    <xf numFmtId="0" fontId="0" fillId="0" borderId="60" xfId="0" applyFill="1" applyBorder="1" applyAlignment="1">
      <alignment vertical="center"/>
    </xf>
    <xf numFmtId="0" fontId="14" fillId="0" borderId="16" xfId="0" applyFont="1" applyBorder="1" applyAlignment="1">
      <alignment vertical="center" wrapText="1"/>
    </xf>
    <xf numFmtId="0" fontId="14" fillId="2" borderId="7" xfId="0" applyFont="1" applyFill="1" applyBorder="1" applyAlignment="1">
      <alignment vertical="center" wrapText="1"/>
    </xf>
    <xf numFmtId="0" fontId="7" fillId="0" borderId="0" xfId="0" applyFont="1" applyAlignment="1">
      <alignment horizontal="center"/>
    </xf>
    <xf numFmtId="0" fontId="7" fillId="2" borderId="0" xfId="0" applyFont="1" applyFill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16" fillId="4" borderId="53" xfId="0" applyFont="1" applyFill="1" applyBorder="1" applyAlignment="1">
      <alignment horizontal="center" vertical="center"/>
    </xf>
    <xf numFmtId="0" fontId="16" fillId="4" borderId="46" xfId="0" applyFont="1" applyFill="1" applyBorder="1" applyAlignment="1">
      <alignment horizontal="center" vertical="center"/>
    </xf>
    <xf numFmtId="0" fontId="2" fillId="4" borderId="46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16" fillId="0" borderId="43" xfId="0" applyFont="1" applyBorder="1" applyAlignment="1">
      <alignment horizontal="center" vertical="center" textRotation="90" wrapText="1"/>
    </xf>
    <xf numFmtId="0" fontId="17" fillId="0" borderId="29" xfId="0" applyFont="1" applyFill="1" applyBorder="1" applyAlignment="1">
      <alignment horizontal="center" vertical="center" textRotation="90" wrapText="1"/>
    </xf>
    <xf numFmtId="0" fontId="17" fillId="0" borderId="21" xfId="0" applyFont="1" applyFill="1" applyBorder="1" applyAlignment="1">
      <alignment horizontal="center" vertical="center" textRotation="90" wrapText="1"/>
    </xf>
    <xf numFmtId="0" fontId="17" fillId="0" borderId="25" xfId="0" applyFont="1" applyFill="1" applyBorder="1" applyAlignment="1">
      <alignment horizontal="center" vertical="center" textRotation="90" wrapText="1"/>
    </xf>
    <xf numFmtId="0" fontId="16" fillId="0" borderId="53" xfId="0" applyFont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16" fillId="0" borderId="55" xfId="0" applyFont="1" applyBorder="1" applyAlignment="1">
      <alignment horizontal="center" vertical="center" textRotation="90" wrapText="1"/>
    </xf>
    <xf numFmtId="0" fontId="16" fillId="0" borderId="23" xfId="0" applyFont="1" applyBorder="1" applyAlignment="1">
      <alignment horizontal="center" vertical="center" textRotation="90" wrapText="1"/>
    </xf>
    <xf numFmtId="0" fontId="16" fillId="0" borderId="24" xfId="0" applyFont="1" applyBorder="1" applyAlignment="1">
      <alignment horizontal="center" vertical="center" textRotation="90" wrapText="1"/>
    </xf>
    <xf numFmtId="0" fontId="16" fillId="0" borderId="55" xfId="0" applyFont="1" applyBorder="1" applyAlignment="1">
      <alignment horizontal="center" vertical="center" textRotation="89" wrapText="1"/>
    </xf>
    <xf numFmtId="0" fontId="16" fillId="0" borderId="23" xfId="0" applyFont="1" applyBorder="1" applyAlignment="1">
      <alignment horizontal="center" vertical="center" textRotation="89" wrapText="1"/>
    </xf>
    <xf numFmtId="0" fontId="16" fillId="0" borderId="39" xfId="0" applyFont="1" applyBorder="1" applyAlignment="1">
      <alignment horizontal="center" vertical="center" textRotation="89" wrapText="1"/>
    </xf>
    <xf numFmtId="0" fontId="14" fillId="2" borderId="45" xfId="0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6" fillId="0" borderId="49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0" fontId="16" fillId="0" borderId="36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8" fillId="4" borderId="46" xfId="0" applyFont="1" applyFill="1" applyBorder="1" applyAlignment="1">
      <alignment horizontal="center" vertical="center" wrapText="1"/>
    </xf>
    <xf numFmtId="0" fontId="19" fillId="4" borderId="46" xfId="0" applyFont="1" applyFill="1" applyBorder="1" applyAlignment="1">
      <alignment vertical="center" wrapText="1"/>
    </xf>
    <xf numFmtId="0" fontId="20" fillId="4" borderId="46" xfId="0" applyFont="1" applyFill="1" applyBorder="1" applyAlignment="1">
      <alignment horizontal="center" vertical="center" wrapText="1"/>
    </xf>
    <xf numFmtId="0" fontId="20" fillId="4" borderId="47" xfId="0" applyFont="1" applyFill="1" applyBorder="1" applyAlignment="1">
      <alignment horizontal="center" vertical="center" wrapText="1"/>
    </xf>
    <xf numFmtId="0" fontId="16" fillId="4" borderId="46" xfId="0" applyFont="1" applyFill="1" applyBorder="1" applyAlignment="1">
      <alignment horizontal="center" vertical="center" wrapText="1"/>
    </xf>
    <xf numFmtId="0" fontId="16" fillId="4" borderId="47" xfId="0" applyFont="1" applyFill="1" applyBorder="1" applyAlignment="1">
      <alignment horizontal="center" vertical="center" wrapText="1"/>
    </xf>
    <xf numFmtId="0" fontId="16" fillId="4" borderId="53" xfId="0" applyFont="1" applyFill="1" applyBorder="1" applyAlignment="1">
      <alignment horizontal="center" vertical="center" wrapText="1"/>
    </xf>
    <xf numFmtId="0" fontId="10" fillId="4" borderId="53" xfId="0" applyFont="1" applyFill="1" applyBorder="1" applyAlignment="1">
      <alignment horizontal="center" vertical="center"/>
    </xf>
    <xf numFmtId="0" fontId="10" fillId="4" borderId="46" xfId="0" applyFont="1" applyFill="1" applyBorder="1" applyAlignment="1">
      <alignment horizontal="center" vertical="center"/>
    </xf>
    <xf numFmtId="0" fontId="10" fillId="4" borderId="47" xfId="0" applyFont="1" applyFill="1" applyBorder="1" applyAlignment="1">
      <alignment horizontal="center" vertical="center"/>
    </xf>
    <xf numFmtId="0" fontId="16" fillId="0" borderId="56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5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textRotation="90" wrapText="1"/>
    </xf>
    <xf numFmtId="0" fontId="16" fillId="0" borderId="21" xfId="0" applyFont="1" applyBorder="1" applyAlignment="1">
      <alignment horizontal="center" textRotation="90" wrapText="1"/>
    </xf>
    <xf numFmtId="0" fontId="16" fillId="0" borderId="25" xfId="0" applyFont="1" applyBorder="1" applyAlignment="1">
      <alignment horizontal="center" textRotation="90" wrapText="1"/>
    </xf>
    <xf numFmtId="0" fontId="16" fillId="0" borderId="5" xfId="0" applyFont="1" applyBorder="1" applyAlignment="1">
      <alignment horizontal="center" textRotation="90" wrapText="1"/>
    </xf>
    <xf numFmtId="0" fontId="16" fillId="0" borderId="8" xfId="0" applyFont="1" applyBorder="1" applyAlignment="1">
      <alignment horizontal="center" textRotation="90" wrapText="1"/>
    </xf>
    <xf numFmtId="0" fontId="16" fillId="0" borderId="4" xfId="0" applyFont="1" applyBorder="1" applyAlignment="1">
      <alignment horizontal="center" textRotation="90" wrapText="1"/>
    </xf>
    <xf numFmtId="0" fontId="16" fillId="0" borderId="3" xfId="0" applyFont="1" applyBorder="1" applyAlignment="1">
      <alignment horizontal="center" textRotation="90" wrapText="1"/>
    </xf>
    <xf numFmtId="0" fontId="16" fillId="0" borderId="1" xfId="0" applyFont="1" applyBorder="1" applyAlignment="1">
      <alignment horizontal="center" textRotation="90" wrapText="1"/>
    </xf>
    <xf numFmtId="0" fontId="16" fillId="0" borderId="2" xfId="0" applyFont="1" applyBorder="1" applyAlignment="1">
      <alignment horizontal="center" textRotation="90" wrapText="1"/>
    </xf>
    <xf numFmtId="0" fontId="16" fillId="0" borderId="54" xfId="0" applyFont="1" applyBorder="1" applyAlignment="1">
      <alignment horizontal="center" textRotation="90" wrapText="1"/>
    </xf>
    <xf numFmtId="0" fontId="16" fillId="0" borderId="6" xfId="0" applyFont="1" applyBorder="1" applyAlignment="1">
      <alignment horizontal="center" textRotation="90" wrapText="1"/>
    </xf>
    <xf numFmtId="0" fontId="16" fillId="0" borderId="44" xfId="0" applyFont="1" applyBorder="1" applyAlignment="1">
      <alignment horizontal="center" textRotation="90" wrapText="1"/>
    </xf>
    <xf numFmtId="0" fontId="8" fillId="0" borderId="0" xfId="0" applyFont="1" applyAlignment="1">
      <alignment horizontal="center" vertical="center"/>
    </xf>
    <xf numFmtId="0" fontId="0" fillId="0" borderId="33" xfId="0" applyBorder="1" applyAlignment="1">
      <alignment horizontal="center" vertical="center" textRotation="90" wrapText="1"/>
    </xf>
    <xf numFmtId="0" fontId="0" fillId="0" borderId="36" xfId="0" applyBorder="1" applyAlignment="1">
      <alignment horizontal="center" vertical="center" textRotation="90" wrapText="1"/>
    </xf>
    <xf numFmtId="0" fontId="0" fillId="0" borderId="37" xfId="0" applyBorder="1" applyAlignment="1">
      <alignment horizontal="center" vertical="center" textRotation="90" wrapTex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4" xfId="0" applyBorder="1" applyAlignment="1">
      <alignment horizontal="center" vertical="center" textRotation="90" wrapText="1"/>
    </xf>
    <xf numFmtId="0" fontId="0" fillId="0" borderId="12" xfId="0" applyBorder="1" applyAlignment="1">
      <alignment horizontal="center" vertical="center" textRotation="90" wrapText="1"/>
    </xf>
    <xf numFmtId="0" fontId="0" fillId="0" borderId="19" xfId="0" applyBorder="1" applyAlignment="1">
      <alignment horizontal="center" vertical="center" textRotation="90" wrapText="1"/>
    </xf>
    <xf numFmtId="0" fontId="9" fillId="2" borderId="11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 textRotation="90" wrapText="1"/>
    </xf>
    <xf numFmtId="0" fontId="2" fillId="0" borderId="21" xfId="0" applyFont="1" applyBorder="1" applyAlignment="1">
      <alignment horizontal="center" vertical="center" textRotation="90" wrapText="1"/>
    </xf>
    <xf numFmtId="0" fontId="2" fillId="0" borderId="25" xfId="0" applyFont="1" applyBorder="1" applyAlignment="1">
      <alignment horizontal="center" vertical="center" textRotation="90" wrapText="1"/>
    </xf>
    <xf numFmtId="0" fontId="2" fillId="0" borderId="3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10" fillId="3" borderId="31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3" borderId="30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18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textRotation="90" wrapText="1"/>
    </xf>
    <xf numFmtId="0" fontId="2" fillId="0" borderId="10" xfId="0" applyFont="1" applyBorder="1" applyAlignment="1">
      <alignment horizontal="center" vertical="center" textRotation="90" wrapText="1"/>
    </xf>
    <xf numFmtId="0" fontId="2" fillId="0" borderId="3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7" fillId="3" borderId="40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85"/>
  <sheetViews>
    <sheetView tabSelected="1" zoomScaleNormal="100" workbookViewId="0">
      <selection activeCell="B10" sqref="B10:D10"/>
    </sheetView>
  </sheetViews>
  <sheetFormatPr defaultRowHeight="15"/>
  <cols>
    <col min="1" max="1" width="9.140625" style="27"/>
    <col min="2" max="2" width="7" style="61" customWidth="1"/>
    <col min="3" max="3" width="7.28515625" style="27" customWidth="1"/>
    <col min="4" max="4" width="50.140625" style="27" customWidth="1"/>
    <col min="5" max="5" width="4.85546875" style="27" customWidth="1"/>
    <col min="6" max="6" width="7.5703125" style="27" customWidth="1"/>
    <col min="7" max="7" width="6.140625" style="27" customWidth="1"/>
    <col min="8" max="8" width="5.28515625" style="27" customWidth="1"/>
    <col min="9" max="9" width="5.140625" style="27" customWidth="1"/>
    <col min="10" max="10" width="7" style="27" customWidth="1"/>
    <col min="11" max="11" width="6" style="27" customWidth="1"/>
    <col min="12" max="12" width="5.42578125" style="27" customWidth="1"/>
    <col min="13" max="13" width="6" style="27" customWidth="1"/>
    <col min="14" max="14" width="5.7109375" style="27" customWidth="1"/>
    <col min="15" max="15" width="9.140625" style="42"/>
    <col min="16" max="16384" width="9.140625" style="27"/>
  </cols>
  <sheetData>
    <row r="1" spans="1:17" ht="18" customHeight="1">
      <c r="B1" s="64"/>
      <c r="C1" s="190" t="s">
        <v>97</v>
      </c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64"/>
      <c r="Q1" s="65"/>
    </row>
    <row r="2" spans="1:17" ht="18">
      <c r="B2" s="64"/>
      <c r="C2" s="74"/>
      <c r="D2" s="191"/>
      <c r="E2" s="191"/>
      <c r="F2" s="191"/>
      <c r="G2" s="191"/>
      <c r="H2" s="191"/>
      <c r="I2" s="74"/>
      <c r="J2" s="181" t="s">
        <v>95</v>
      </c>
      <c r="K2" s="181"/>
      <c r="L2" s="181"/>
      <c r="M2" s="181"/>
      <c r="N2" s="181"/>
      <c r="O2" s="181"/>
      <c r="P2" s="64"/>
      <c r="Q2" s="70"/>
    </row>
    <row r="3" spans="1:17" ht="18">
      <c r="B3" s="71" t="s">
        <v>114</v>
      </c>
      <c r="C3" s="71"/>
      <c r="D3" s="66"/>
      <c r="E3" s="66"/>
      <c r="F3" s="66"/>
      <c r="G3" s="66"/>
      <c r="H3" s="66"/>
      <c r="I3" s="66"/>
      <c r="J3" s="73"/>
      <c r="K3" s="73"/>
      <c r="L3" s="73"/>
      <c r="M3" s="73"/>
      <c r="N3" s="73"/>
      <c r="O3" s="73"/>
      <c r="P3" s="71"/>
      <c r="Q3" s="70"/>
    </row>
    <row r="4" spans="1:17" ht="18">
      <c r="B4" s="66"/>
      <c r="C4" s="66"/>
      <c r="D4" s="149" t="s">
        <v>138</v>
      </c>
      <c r="E4" s="149"/>
      <c r="F4" s="149"/>
      <c r="G4" s="149"/>
      <c r="H4" s="149"/>
      <c r="I4" s="149"/>
      <c r="J4" s="149"/>
      <c r="K4" s="149"/>
      <c r="L4" s="149"/>
      <c r="M4" s="149"/>
      <c r="N4" s="67"/>
      <c r="O4" s="67"/>
      <c r="P4" s="67"/>
      <c r="Q4" s="70"/>
    </row>
    <row r="5" spans="1:17" ht="18">
      <c r="B5" s="66"/>
      <c r="C5" s="66"/>
      <c r="D5" s="192" t="s">
        <v>137</v>
      </c>
      <c r="E5" s="192"/>
      <c r="F5" s="192"/>
      <c r="G5" s="192"/>
      <c r="H5" s="192"/>
      <c r="I5" s="192"/>
      <c r="J5" s="192"/>
      <c r="K5" s="192"/>
      <c r="L5" s="192"/>
      <c r="M5" s="192"/>
      <c r="N5" s="67"/>
      <c r="O5" s="67"/>
      <c r="P5" s="67"/>
      <c r="Q5" s="70"/>
    </row>
    <row r="6" spans="1:17" ht="18">
      <c r="B6" s="66"/>
      <c r="C6" s="66"/>
      <c r="D6" s="150" t="s">
        <v>140</v>
      </c>
      <c r="E6" s="150"/>
      <c r="F6" s="150"/>
      <c r="G6" s="150"/>
      <c r="H6" s="150"/>
      <c r="I6" s="150"/>
      <c r="J6" s="150"/>
      <c r="K6" s="150"/>
      <c r="L6" s="150"/>
      <c r="M6" s="150"/>
      <c r="N6" s="72"/>
      <c r="O6" s="72"/>
      <c r="P6" s="72"/>
      <c r="Q6" s="70"/>
    </row>
    <row r="7" spans="1:17" ht="18">
      <c r="B7" s="172" t="s">
        <v>115</v>
      </c>
      <c r="C7" s="172"/>
      <c r="D7" s="172"/>
      <c r="E7" s="69"/>
      <c r="F7" s="69"/>
      <c r="G7" s="182" t="s">
        <v>101</v>
      </c>
      <c r="H7" s="182"/>
      <c r="I7" s="182"/>
      <c r="J7" s="182"/>
      <c r="K7" s="182"/>
      <c r="L7" s="182"/>
      <c r="M7" s="182"/>
      <c r="N7" s="182"/>
      <c r="O7" s="182"/>
      <c r="P7" s="67"/>
      <c r="Q7" s="70"/>
    </row>
    <row r="8" spans="1:17" ht="18">
      <c r="B8" s="173" t="s">
        <v>96</v>
      </c>
      <c r="C8" s="173"/>
      <c r="D8" s="173"/>
      <c r="E8" s="71"/>
      <c r="F8" s="181" t="s">
        <v>98</v>
      </c>
      <c r="G8" s="181"/>
      <c r="H8" s="181"/>
      <c r="I8" s="181"/>
      <c r="J8" s="181"/>
      <c r="K8" s="181"/>
      <c r="L8" s="181"/>
      <c r="M8" s="181"/>
      <c r="N8" s="181"/>
      <c r="O8" s="181"/>
      <c r="P8" s="71"/>
      <c r="Q8" s="70"/>
    </row>
    <row r="9" spans="1:17" ht="18">
      <c r="B9" s="27"/>
      <c r="E9" s="28"/>
      <c r="F9" s="182" t="s">
        <v>99</v>
      </c>
      <c r="G9" s="182"/>
      <c r="H9" s="182"/>
      <c r="I9" s="182"/>
      <c r="J9" s="182"/>
      <c r="K9" s="182"/>
      <c r="L9" s="182"/>
      <c r="M9" s="182"/>
      <c r="N9" s="182"/>
      <c r="O9" s="182"/>
      <c r="P9" s="71"/>
      <c r="Q9" s="70"/>
    </row>
    <row r="10" spans="1:17" ht="18">
      <c r="B10" s="172" t="s">
        <v>141</v>
      </c>
      <c r="C10" s="172"/>
      <c r="D10" s="172"/>
      <c r="H10" s="68"/>
      <c r="I10" s="66"/>
      <c r="J10" s="182" t="s">
        <v>100</v>
      </c>
      <c r="K10" s="182"/>
      <c r="L10" s="182"/>
      <c r="M10" s="182"/>
      <c r="N10" s="182"/>
      <c r="O10" s="182"/>
      <c r="P10" s="71"/>
      <c r="Q10" s="70"/>
    </row>
    <row r="11" spans="1:17" ht="18.75" thickBot="1">
      <c r="B11" s="27"/>
      <c r="E11" s="66"/>
      <c r="F11" s="66"/>
      <c r="G11" s="66"/>
      <c r="H11" s="66"/>
      <c r="P11" s="66"/>
      <c r="Q11" s="70"/>
    </row>
    <row r="12" spans="1:17" ht="54.75" customHeight="1" thickBot="1">
      <c r="B12" s="174" t="s">
        <v>129</v>
      </c>
      <c r="C12" s="175" t="s">
        <v>130</v>
      </c>
      <c r="D12" s="178" t="s">
        <v>131</v>
      </c>
      <c r="E12" s="183" t="s">
        <v>105</v>
      </c>
      <c r="F12" s="193" t="s">
        <v>106</v>
      </c>
      <c r="G12" s="194"/>
      <c r="H12" s="194"/>
      <c r="I12" s="194"/>
      <c r="J12" s="195"/>
      <c r="K12" s="193" t="s">
        <v>7</v>
      </c>
      <c r="L12" s="194"/>
      <c r="M12" s="194"/>
      <c r="N12" s="195"/>
      <c r="O12" s="186" t="s">
        <v>107</v>
      </c>
    </row>
    <row r="13" spans="1:17" ht="15" customHeight="1" thickBot="1">
      <c r="B13" s="174"/>
      <c r="C13" s="176"/>
      <c r="D13" s="178"/>
      <c r="E13" s="184"/>
      <c r="F13" s="218" t="s">
        <v>3</v>
      </c>
      <c r="G13" s="193" t="s">
        <v>2</v>
      </c>
      <c r="H13" s="194"/>
      <c r="I13" s="194"/>
      <c r="J13" s="195"/>
      <c r="K13" s="196" t="s">
        <v>4</v>
      </c>
      <c r="L13" s="197"/>
      <c r="M13" s="198" t="s">
        <v>11</v>
      </c>
      <c r="N13" s="197"/>
      <c r="O13" s="187"/>
    </row>
    <row r="14" spans="1:17" ht="44.25" customHeight="1" thickBot="1">
      <c r="A14" s="136"/>
      <c r="B14" s="174"/>
      <c r="C14" s="176"/>
      <c r="D14" s="178"/>
      <c r="E14" s="184"/>
      <c r="F14" s="219"/>
      <c r="G14" s="221" t="s">
        <v>108</v>
      </c>
      <c r="H14" s="224" t="s">
        <v>5</v>
      </c>
      <c r="I14" s="224" t="s">
        <v>109</v>
      </c>
      <c r="J14" s="227" t="s">
        <v>6</v>
      </c>
      <c r="K14" s="209">
        <v>1</v>
      </c>
      <c r="L14" s="212">
        <v>2</v>
      </c>
      <c r="M14" s="215">
        <v>3</v>
      </c>
      <c r="N14" s="212">
        <v>4</v>
      </c>
      <c r="O14" s="187"/>
    </row>
    <row r="15" spans="1:17" ht="4.5" customHeight="1" thickBot="1">
      <c r="A15" s="136"/>
      <c r="B15" s="174"/>
      <c r="C15" s="176"/>
      <c r="D15" s="178"/>
      <c r="E15" s="184"/>
      <c r="F15" s="219"/>
      <c r="G15" s="222"/>
      <c r="H15" s="225"/>
      <c r="I15" s="225"/>
      <c r="J15" s="228"/>
      <c r="K15" s="210"/>
      <c r="L15" s="213"/>
      <c r="M15" s="216"/>
      <c r="N15" s="213"/>
      <c r="O15" s="187"/>
    </row>
    <row r="16" spans="1:17" ht="15.75" hidden="1" customHeight="1" thickBot="1">
      <c r="A16" s="136"/>
      <c r="B16" s="174"/>
      <c r="C16" s="177"/>
      <c r="D16" s="178"/>
      <c r="E16" s="185"/>
      <c r="F16" s="220"/>
      <c r="G16" s="223"/>
      <c r="H16" s="226"/>
      <c r="I16" s="226"/>
      <c r="J16" s="229"/>
      <c r="K16" s="211"/>
      <c r="L16" s="214"/>
      <c r="M16" s="217"/>
      <c r="N16" s="214"/>
      <c r="O16" s="188"/>
    </row>
    <row r="17" spans="1:18" ht="15.75" thickBot="1">
      <c r="A17" s="136"/>
      <c r="B17" s="207" t="s">
        <v>110</v>
      </c>
      <c r="C17" s="207"/>
      <c r="D17" s="207"/>
      <c r="E17" s="114">
        <f>E18+E24</f>
        <v>81</v>
      </c>
      <c r="F17" s="114">
        <f t="shared" ref="F17:N17" si="0">F18+F24</f>
        <v>2430</v>
      </c>
      <c r="G17" s="114">
        <f t="shared" si="0"/>
        <v>706</v>
      </c>
      <c r="H17" s="114">
        <f t="shared" si="0"/>
        <v>104</v>
      </c>
      <c r="I17" s="114">
        <f t="shared" si="0"/>
        <v>0</v>
      </c>
      <c r="J17" s="114">
        <f t="shared" si="0"/>
        <v>1620</v>
      </c>
      <c r="K17" s="114">
        <f t="shared" si="0"/>
        <v>18</v>
      </c>
      <c r="L17" s="114">
        <f t="shared" si="0"/>
        <v>18</v>
      </c>
      <c r="M17" s="114">
        <f t="shared" si="0"/>
        <v>18</v>
      </c>
      <c r="N17" s="114">
        <f t="shared" si="0"/>
        <v>0</v>
      </c>
      <c r="O17" s="115"/>
    </row>
    <row r="18" spans="1:18" s="62" customFormat="1" ht="18" customHeight="1" thickBot="1">
      <c r="A18" s="146"/>
      <c r="B18" s="199" t="s">
        <v>111</v>
      </c>
      <c r="C18" s="199"/>
      <c r="D18" s="200"/>
      <c r="E18" s="116">
        <f>E19+E20+E21+E22+E23</f>
        <v>15</v>
      </c>
      <c r="F18" s="116">
        <f t="shared" ref="F18:N18" si="1">F19+F20+F21+F22+F23</f>
        <v>450</v>
      </c>
      <c r="G18" s="116">
        <f t="shared" si="1"/>
        <v>46</v>
      </c>
      <c r="H18" s="116">
        <f t="shared" si="1"/>
        <v>104</v>
      </c>
      <c r="I18" s="116">
        <f t="shared" si="1"/>
        <v>0</v>
      </c>
      <c r="J18" s="116">
        <f t="shared" si="1"/>
        <v>300</v>
      </c>
      <c r="K18" s="116">
        <f t="shared" si="1"/>
        <v>8</v>
      </c>
      <c r="L18" s="116">
        <f t="shared" si="1"/>
        <v>2</v>
      </c>
      <c r="M18" s="116">
        <f t="shared" si="1"/>
        <v>0</v>
      </c>
      <c r="N18" s="116">
        <f t="shared" si="1"/>
        <v>0</v>
      </c>
      <c r="O18" s="116"/>
    </row>
    <row r="19" spans="1:18" ht="30.75" customHeight="1">
      <c r="B19" s="77" t="s">
        <v>66</v>
      </c>
      <c r="C19" s="78" t="s">
        <v>68</v>
      </c>
      <c r="D19" s="79" t="s">
        <v>20</v>
      </c>
      <c r="E19" s="80">
        <v>3</v>
      </c>
      <c r="F19" s="76">
        <v>90</v>
      </c>
      <c r="G19" s="81"/>
      <c r="H19" s="81">
        <v>30</v>
      </c>
      <c r="I19" s="81"/>
      <c r="J19" s="82">
        <v>60</v>
      </c>
      <c r="K19" s="83">
        <v>2</v>
      </c>
      <c r="L19" s="82"/>
      <c r="M19" s="76"/>
      <c r="N19" s="82"/>
      <c r="O19" s="84" t="s">
        <v>35</v>
      </c>
      <c r="R19" s="60"/>
    </row>
    <row r="20" spans="1:18" ht="18" customHeight="1">
      <c r="B20" s="77" t="s">
        <v>66</v>
      </c>
      <c r="C20" s="78" t="s">
        <v>67</v>
      </c>
      <c r="D20" s="85" t="s">
        <v>112</v>
      </c>
      <c r="E20" s="86">
        <v>3</v>
      </c>
      <c r="F20" s="78">
        <v>90</v>
      </c>
      <c r="G20" s="87"/>
      <c r="H20" s="87">
        <v>30</v>
      </c>
      <c r="I20" s="87"/>
      <c r="J20" s="88">
        <v>60</v>
      </c>
      <c r="K20" s="89">
        <v>2</v>
      </c>
      <c r="L20" s="88"/>
      <c r="M20" s="78"/>
      <c r="N20" s="88"/>
      <c r="O20" s="90" t="s">
        <v>35</v>
      </c>
    </row>
    <row r="21" spans="1:18" ht="18" customHeight="1">
      <c r="B21" s="77" t="s">
        <v>66</v>
      </c>
      <c r="C21" s="78" t="s">
        <v>104</v>
      </c>
      <c r="D21" s="85" t="s">
        <v>113</v>
      </c>
      <c r="E21" s="86">
        <v>3</v>
      </c>
      <c r="F21" s="78">
        <v>90</v>
      </c>
      <c r="G21" s="87"/>
      <c r="H21" s="87">
        <v>30</v>
      </c>
      <c r="I21" s="87"/>
      <c r="J21" s="88">
        <v>60</v>
      </c>
      <c r="K21" s="89"/>
      <c r="L21" s="88">
        <v>2</v>
      </c>
      <c r="M21" s="78"/>
      <c r="N21" s="88"/>
      <c r="O21" s="90" t="s">
        <v>35</v>
      </c>
    </row>
    <row r="22" spans="1:18" ht="18" customHeight="1">
      <c r="B22" s="77" t="s">
        <v>103</v>
      </c>
      <c r="C22" s="78" t="s">
        <v>93</v>
      </c>
      <c r="D22" s="85" t="s">
        <v>18</v>
      </c>
      <c r="E22" s="86">
        <v>3</v>
      </c>
      <c r="F22" s="78">
        <v>90</v>
      </c>
      <c r="G22" s="87">
        <v>16</v>
      </c>
      <c r="H22" s="87">
        <v>14</v>
      </c>
      <c r="I22" s="87"/>
      <c r="J22" s="88">
        <v>60</v>
      </c>
      <c r="K22" s="89">
        <v>2</v>
      </c>
      <c r="L22" s="88"/>
      <c r="M22" s="78"/>
      <c r="N22" s="88"/>
      <c r="O22" s="90" t="s">
        <v>35</v>
      </c>
    </row>
    <row r="23" spans="1:18" ht="18" customHeight="1" thickBot="1">
      <c r="B23" s="91" t="s">
        <v>103</v>
      </c>
      <c r="C23" s="75" t="s">
        <v>94</v>
      </c>
      <c r="D23" s="147" t="s">
        <v>31</v>
      </c>
      <c r="E23" s="92">
        <v>3</v>
      </c>
      <c r="F23" s="75">
        <v>90</v>
      </c>
      <c r="G23" s="93">
        <v>30</v>
      </c>
      <c r="H23" s="93"/>
      <c r="I23" s="93"/>
      <c r="J23" s="94">
        <v>60</v>
      </c>
      <c r="K23" s="95">
        <v>2</v>
      </c>
      <c r="L23" s="94"/>
      <c r="M23" s="75"/>
      <c r="N23" s="94"/>
      <c r="O23" s="96" t="s">
        <v>35</v>
      </c>
    </row>
    <row r="24" spans="1:18" s="62" customFormat="1" ht="18" customHeight="1" thickBot="1">
      <c r="A24" s="146"/>
      <c r="B24" s="201" t="s">
        <v>118</v>
      </c>
      <c r="C24" s="201"/>
      <c r="D24" s="202"/>
      <c r="E24" s="117">
        <f>E25+E42</f>
        <v>66</v>
      </c>
      <c r="F24" s="117">
        <f t="shared" ref="F24:N24" si="2">F25+F42</f>
        <v>1980</v>
      </c>
      <c r="G24" s="117">
        <f t="shared" si="2"/>
        <v>660</v>
      </c>
      <c r="H24" s="117">
        <f t="shared" si="2"/>
        <v>0</v>
      </c>
      <c r="I24" s="117">
        <f t="shared" si="2"/>
        <v>0</v>
      </c>
      <c r="J24" s="117">
        <f t="shared" si="2"/>
        <v>1320</v>
      </c>
      <c r="K24" s="117">
        <f t="shared" si="2"/>
        <v>10</v>
      </c>
      <c r="L24" s="117">
        <f t="shared" si="2"/>
        <v>16</v>
      </c>
      <c r="M24" s="117">
        <f t="shared" si="2"/>
        <v>18</v>
      </c>
      <c r="N24" s="117">
        <f t="shared" si="2"/>
        <v>0</v>
      </c>
      <c r="O24" s="117"/>
    </row>
    <row r="25" spans="1:18" s="62" customFormat="1" ht="18" customHeight="1" thickBot="1">
      <c r="A25" s="146"/>
      <c r="B25" s="203" t="s">
        <v>119</v>
      </c>
      <c r="C25" s="203"/>
      <c r="D25" s="204"/>
      <c r="E25" s="118">
        <f>E26+E27+E28+E29+E30+E31+E32+E35+E33+E36+E34+E37+E38+E39+E40+E41</f>
        <v>48</v>
      </c>
      <c r="F25" s="118">
        <f t="shared" ref="F25:N25" si="3">F26+F27+F28+F29+F30+F31+F32+F35+F33+F36+F34+F37+F38+F39+F40+F41</f>
        <v>1440</v>
      </c>
      <c r="G25" s="118">
        <f t="shared" si="3"/>
        <v>480</v>
      </c>
      <c r="H25" s="118">
        <f t="shared" si="3"/>
        <v>0</v>
      </c>
      <c r="I25" s="118">
        <f t="shared" si="3"/>
        <v>0</v>
      </c>
      <c r="J25" s="118">
        <f t="shared" si="3"/>
        <v>960</v>
      </c>
      <c r="K25" s="118">
        <f t="shared" si="3"/>
        <v>6</v>
      </c>
      <c r="L25" s="118">
        <f t="shared" si="3"/>
        <v>12</v>
      </c>
      <c r="M25" s="118">
        <f t="shared" si="3"/>
        <v>14</v>
      </c>
      <c r="N25" s="118">
        <f t="shared" si="3"/>
        <v>0</v>
      </c>
      <c r="O25" s="118"/>
      <c r="P25" s="63"/>
    </row>
    <row r="26" spans="1:18" ht="30" customHeight="1">
      <c r="A26" s="136"/>
      <c r="B26" s="145" t="s">
        <v>103</v>
      </c>
      <c r="C26" s="124" t="s">
        <v>69</v>
      </c>
      <c r="D26" s="137" t="s">
        <v>48</v>
      </c>
      <c r="E26" s="80">
        <v>3</v>
      </c>
      <c r="F26" s="76">
        <v>90</v>
      </c>
      <c r="G26" s="81">
        <v>30</v>
      </c>
      <c r="H26" s="81"/>
      <c r="I26" s="81"/>
      <c r="J26" s="82">
        <v>60</v>
      </c>
      <c r="K26" s="83">
        <v>2</v>
      </c>
      <c r="L26" s="82"/>
      <c r="M26" s="76"/>
      <c r="N26" s="82"/>
      <c r="O26" s="84" t="s">
        <v>36</v>
      </c>
    </row>
    <row r="27" spans="1:18" ht="18" customHeight="1">
      <c r="B27" s="91" t="s">
        <v>103</v>
      </c>
      <c r="C27" s="86" t="s">
        <v>70</v>
      </c>
      <c r="D27" s="138" t="s">
        <v>49</v>
      </c>
      <c r="E27" s="86">
        <v>3</v>
      </c>
      <c r="F27" s="78">
        <v>90</v>
      </c>
      <c r="G27" s="87">
        <v>30</v>
      </c>
      <c r="H27" s="87"/>
      <c r="I27" s="87"/>
      <c r="J27" s="88">
        <v>60</v>
      </c>
      <c r="K27" s="89">
        <v>2</v>
      </c>
      <c r="L27" s="88"/>
      <c r="M27" s="78"/>
      <c r="N27" s="88"/>
      <c r="O27" s="90" t="s">
        <v>36</v>
      </c>
    </row>
    <row r="28" spans="1:18" ht="18" customHeight="1">
      <c r="B28" s="91" t="s">
        <v>103</v>
      </c>
      <c r="C28" s="86" t="s">
        <v>71</v>
      </c>
      <c r="D28" s="138" t="s">
        <v>50</v>
      </c>
      <c r="E28" s="86">
        <v>3</v>
      </c>
      <c r="F28" s="78">
        <v>90</v>
      </c>
      <c r="G28" s="87">
        <v>30</v>
      </c>
      <c r="H28" s="87"/>
      <c r="I28" s="87"/>
      <c r="J28" s="88">
        <v>60</v>
      </c>
      <c r="K28" s="89">
        <v>2</v>
      </c>
      <c r="L28" s="88"/>
      <c r="M28" s="78"/>
      <c r="N28" s="88"/>
      <c r="O28" s="90" t="s">
        <v>36</v>
      </c>
    </row>
    <row r="29" spans="1:18" ht="18" customHeight="1">
      <c r="B29" s="91" t="s">
        <v>103</v>
      </c>
      <c r="C29" s="86" t="s">
        <v>72</v>
      </c>
      <c r="D29" s="142" t="s">
        <v>51</v>
      </c>
      <c r="E29" s="86">
        <v>3</v>
      </c>
      <c r="F29" s="78">
        <v>90</v>
      </c>
      <c r="G29" s="87">
        <v>30</v>
      </c>
      <c r="H29" s="87"/>
      <c r="I29" s="87"/>
      <c r="J29" s="88">
        <v>60</v>
      </c>
      <c r="K29" s="89"/>
      <c r="L29" s="97">
        <v>2</v>
      </c>
      <c r="M29" s="78"/>
      <c r="N29" s="88"/>
      <c r="O29" s="90" t="s">
        <v>36</v>
      </c>
    </row>
    <row r="30" spans="1:18" ht="28.5" customHeight="1">
      <c r="B30" s="91" t="s">
        <v>103</v>
      </c>
      <c r="C30" s="86" t="s">
        <v>73</v>
      </c>
      <c r="D30" s="143" t="s">
        <v>52</v>
      </c>
      <c r="E30" s="98">
        <v>3</v>
      </c>
      <c r="F30" s="78">
        <v>90</v>
      </c>
      <c r="G30" s="87">
        <v>30</v>
      </c>
      <c r="H30" s="87"/>
      <c r="I30" s="87"/>
      <c r="J30" s="88">
        <v>60</v>
      </c>
      <c r="K30" s="89"/>
      <c r="L30" s="97">
        <v>2</v>
      </c>
      <c r="M30" s="78"/>
      <c r="N30" s="88"/>
      <c r="O30" s="90" t="s">
        <v>36</v>
      </c>
    </row>
    <row r="31" spans="1:18" s="62" customFormat="1" ht="27" customHeight="1">
      <c r="B31" s="91" t="s">
        <v>103</v>
      </c>
      <c r="C31" s="141" t="s">
        <v>74</v>
      </c>
      <c r="D31" s="144" t="s">
        <v>48</v>
      </c>
      <c r="E31" s="100">
        <v>3</v>
      </c>
      <c r="F31" s="99">
        <v>90</v>
      </c>
      <c r="G31" s="101">
        <v>30</v>
      </c>
      <c r="H31" s="101"/>
      <c r="I31" s="101"/>
      <c r="J31" s="102">
        <v>60</v>
      </c>
      <c r="K31" s="103"/>
      <c r="L31" s="104">
        <v>2</v>
      </c>
      <c r="M31" s="99"/>
      <c r="N31" s="102"/>
      <c r="O31" s="105" t="s">
        <v>36</v>
      </c>
    </row>
    <row r="32" spans="1:18" ht="18" customHeight="1">
      <c r="B32" s="91" t="s">
        <v>103</v>
      </c>
      <c r="C32" s="86" t="s">
        <v>75</v>
      </c>
      <c r="D32" s="142" t="s">
        <v>135</v>
      </c>
      <c r="E32" s="98">
        <v>3</v>
      </c>
      <c r="F32" s="78">
        <v>90</v>
      </c>
      <c r="G32" s="87">
        <v>30</v>
      </c>
      <c r="H32" s="87"/>
      <c r="I32" s="87"/>
      <c r="J32" s="88">
        <v>60</v>
      </c>
      <c r="K32" s="89"/>
      <c r="L32" s="97">
        <v>2</v>
      </c>
      <c r="M32" s="78"/>
      <c r="N32" s="88"/>
      <c r="O32" s="90" t="s">
        <v>36</v>
      </c>
    </row>
    <row r="33" spans="2:36" ht="18" customHeight="1">
      <c r="B33" s="91" t="s">
        <v>103</v>
      </c>
      <c r="C33" s="86" t="s">
        <v>76</v>
      </c>
      <c r="D33" s="142" t="s">
        <v>53</v>
      </c>
      <c r="E33" s="86">
        <v>3</v>
      </c>
      <c r="F33" s="78">
        <v>90</v>
      </c>
      <c r="G33" s="87">
        <v>30</v>
      </c>
      <c r="H33" s="87"/>
      <c r="I33" s="87"/>
      <c r="J33" s="88">
        <v>60</v>
      </c>
      <c r="K33" s="89"/>
      <c r="L33" s="88">
        <v>2</v>
      </c>
      <c r="M33" s="78"/>
      <c r="N33" s="88"/>
      <c r="O33" s="90" t="s">
        <v>36</v>
      </c>
    </row>
    <row r="34" spans="2:36" ht="18" customHeight="1">
      <c r="B34" s="91" t="s">
        <v>103</v>
      </c>
      <c r="C34" s="86" t="s">
        <v>78</v>
      </c>
      <c r="D34" s="142" t="s">
        <v>63</v>
      </c>
      <c r="E34" s="86">
        <v>3</v>
      </c>
      <c r="F34" s="78">
        <v>90</v>
      </c>
      <c r="G34" s="87">
        <v>30</v>
      </c>
      <c r="H34" s="87"/>
      <c r="I34" s="87"/>
      <c r="J34" s="88">
        <v>60</v>
      </c>
      <c r="K34" s="89"/>
      <c r="L34" s="88">
        <v>2</v>
      </c>
      <c r="M34" s="78"/>
      <c r="N34" s="88"/>
      <c r="O34" s="90" t="s">
        <v>36</v>
      </c>
    </row>
    <row r="35" spans="2:36" ht="18" customHeight="1">
      <c r="B35" s="91" t="s">
        <v>103</v>
      </c>
      <c r="C35" s="86" t="s">
        <v>86</v>
      </c>
      <c r="D35" s="142" t="s">
        <v>136</v>
      </c>
      <c r="E35" s="86">
        <v>3</v>
      </c>
      <c r="F35" s="78">
        <v>90</v>
      </c>
      <c r="G35" s="87">
        <v>30</v>
      </c>
      <c r="H35" s="87"/>
      <c r="I35" s="87"/>
      <c r="J35" s="88">
        <v>60</v>
      </c>
      <c r="K35" s="89"/>
      <c r="L35" s="88"/>
      <c r="M35" s="78">
        <v>2</v>
      </c>
      <c r="N35" s="88"/>
      <c r="O35" s="90" t="s">
        <v>36</v>
      </c>
    </row>
    <row r="36" spans="2:36" ht="18" customHeight="1">
      <c r="B36" s="91" t="s">
        <v>103</v>
      </c>
      <c r="C36" s="86" t="s">
        <v>77</v>
      </c>
      <c r="D36" s="142" t="s">
        <v>65</v>
      </c>
      <c r="E36" s="86">
        <v>3</v>
      </c>
      <c r="F36" s="78">
        <v>90</v>
      </c>
      <c r="G36" s="87">
        <v>30</v>
      </c>
      <c r="H36" s="87"/>
      <c r="I36" s="87"/>
      <c r="J36" s="88">
        <v>60</v>
      </c>
      <c r="K36" s="89"/>
      <c r="L36" s="88"/>
      <c r="M36" s="78">
        <v>2</v>
      </c>
      <c r="N36" s="88"/>
      <c r="O36" s="90" t="s">
        <v>36</v>
      </c>
    </row>
    <row r="37" spans="2:36" ht="22.5" customHeight="1">
      <c r="B37" s="91" t="s">
        <v>103</v>
      </c>
      <c r="C37" s="86" t="s">
        <v>78</v>
      </c>
      <c r="D37" s="142" t="s">
        <v>64</v>
      </c>
      <c r="E37" s="86">
        <v>3</v>
      </c>
      <c r="F37" s="78">
        <v>90</v>
      </c>
      <c r="G37" s="87">
        <v>30</v>
      </c>
      <c r="H37" s="87"/>
      <c r="I37" s="87"/>
      <c r="J37" s="88">
        <v>60</v>
      </c>
      <c r="K37" s="89"/>
      <c r="L37" s="88"/>
      <c r="M37" s="78">
        <v>2</v>
      </c>
      <c r="N37" s="88"/>
      <c r="O37" s="90" t="s">
        <v>36</v>
      </c>
    </row>
    <row r="38" spans="2:36" ht="26.25" customHeight="1">
      <c r="B38" s="91" t="s">
        <v>103</v>
      </c>
      <c r="C38" s="86" t="s">
        <v>79</v>
      </c>
      <c r="D38" s="143" t="s">
        <v>54</v>
      </c>
      <c r="E38" s="98">
        <v>3</v>
      </c>
      <c r="F38" s="78">
        <v>90</v>
      </c>
      <c r="G38" s="87">
        <v>30</v>
      </c>
      <c r="H38" s="87"/>
      <c r="I38" s="87"/>
      <c r="J38" s="88">
        <v>60</v>
      </c>
      <c r="K38" s="89"/>
      <c r="L38" s="88"/>
      <c r="M38" s="78">
        <v>2</v>
      </c>
      <c r="N38" s="88"/>
      <c r="O38" s="90" t="s">
        <v>36</v>
      </c>
    </row>
    <row r="39" spans="2:36" ht="18" customHeight="1">
      <c r="B39" s="91" t="s">
        <v>103</v>
      </c>
      <c r="C39" s="86" t="s">
        <v>80</v>
      </c>
      <c r="D39" s="106" t="s">
        <v>116</v>
      </c>
      <c r="E39" s="98">
        <v>3</v>
      </c>
      <c r="F39" s="78">
        <v>90</v>
      </c>
      <c r="G39" s="87">
        <v>30</v>
      </c>
      <c r="H39" s="87"/>
      <c r="I39" s="87"/>
      <c r="J39" s="88">
        <v>60</v>
      </c>
      <c r="K39" s="89"/>
      <c r="L39" s="88"/>
      <c r="M39" s="78">
        <v>2</v>
      </c>
      <c r="N39" s="88"/>
      <c r="O39" s="90" t="s">
        <v>36</v>
      </c>
    </row>
    <row r="40" spans="2:36" ht="18" customHeight="1">
      <c r="B40" s="91" t="s">
        <v>103</v>
      </c>
      <c r="C40" s="86" t="s">
        <v>81</v>
      </c>
      <c r="D40" s="143" t="s">
        <v>55</v>
      </c>
      <c r="E40" s="98">
        <v>3</v>
      </c>
      <c r="F40" s="78">
        <v>90</v>
      </c>
      <c r="G40" s="87">
        <v>30</v>
      </c>
      <c r="H40" s="87"/>
      <c r="I40" s="87"/>
      <c r="J40" s="88">
        <v>60</v>
      </c>
      <c r="K40" s="89"/>
      <c r="L40" s="88"/>
      <c r="M40" s="78">
        <v>2</v>
      </c>
      <c r="N40" s="88"/>
      <c r="O40" s="90" t="s">
        <v>36</v>
      </c>
    </row>
    <row r="41" spans="2:36" ht="36.75" customHeight="1" thickBot="1">
      <c r="B41" s="91" t="s">
        <v>103</v>
      </c>
      <c r="C41" s="134" t="s">
        <v>82</v>
      </c>
      <c r="D41" s="135" t="s">
        <v>117</v>
      </c>
      <c r="E41" s="92">
        <v>3</v>
      </c>
      <c r="F41" s="75">
        <v>90</v>
      </c>
      <c r="G41" s="93">
        <v>30</v>
      </c>
      <c r="H41" s="93"/>
      <c r="I41" s="93"/>
      <c r="J41" s="94">
        <v>60</v>
      </c>
      <c r="K41" s="95"/>
      <c r="L41" s="94"/>
      <c r="M41" s="75">
        <v>2</v>
      </c>
      <c r="N41" s="94"/>
      <c r="O41" s="96" t="s">
        <v>36</v>
      </c>
    </row>
    <row r="42" spans="2:36" ht="18" customHeight="1" thickBot="1">
      <c r="B42" s="205" t="s">
        <v>120</v>
      </c>
      <c r="C42" s="203"/>
      <c r="D42" s="204"/>
      <c r="E42" s="117">
        <f>E43+E45+E47+E49+E51+E53</f>
        <v>18</v>
      </c>
      <c r="F42" s="117">
        <f t="shared" ref="F42:N42" si="4">F43+F45+F47+F49+F51+F53</f>
        <v>540</v>
      </c>
      <c r="G42" s="117">
        <f t="shared" si="4"/>
        <v>180</v>
      </c>
      <c r="H42" s="117">
        <f t="shared" si="4"/>
        <v>0</v>
      </c>
      <c r="I42" s="117">
        <f t="shared" si="4"/>
        <v>0</v>
      </c>
      <c r="J42" s="117">
        <f t="shared" si="4"/>
        <v>360</v>
      </c>
      <c r="K42" s="117">
        <f t="shared" si="4"/>
        <v>4</v>
      </c>
      <c r="L42" s="117">
        <f t="shared" si="4"/>
        <v>4</v>
      </c>
      <c r="M42" s="117">
        <f t="shared" si="4"/>
        <v>4</v>
      </c>
      <c r="N42" s="117">
        <f t="shared" si="4"/>
        <v>0</v>
      </c>
      <c r="O42" s="119"/>
    </row>
    <row r="43" spans="2:36" ht="18" customHeight="1">
      <c r="B43" s="91" t="s">
        <v>103</v>
      </c>
      <c r="C43" s="124" t="s">
        <v>83</v>
      </c>
      <c r="D43" s="137" t="s">
        <v>56</v>
      </c>
      <c r="E43" s="179">
        <v>3</v>
      </c>
      <c r="F43" s="179">
        <v>90</v>
      </c>
      <c r="G43" s="168">
        <v>30</v>
      </c>
      <c r="H43" s="189"/>
      <c r="I43" s="189"/>
      <c r="J43" s="158">
        <v>60</v>
      </c>
      <c r="K43" s="165">
        <v>2</v>
      </c>
      <c r="L43" s="158"/>
      <c r="M43" s="165"/>
      <c r="N43" s="158"/>
      <c r="O43" s="160" t="s">
        <v>36</v>
      </c>
    </row>
    <row r="44" spans="2:36" s="29" customFormat="1" ht="18" customHeight="1">
      <c r="B44" s="91" t="s">
        <v>103</v>
      </c>
      <c r="C44" s="86" t="s">
        <v>84</v>
      </c>
      <c r="D44" s="138" t="s">
        <v>57</v>
      </c>
      <c r="E44" s="162"/>
      <c r="F44" s="162"/>
      <c r="G44" s="167"/>
      <c r="H44" s="164"/>
      <c r="I44" s="164"/>
      <c r="J44" s="152"/>
      <c r="K44" s="154"/>
      <c r="L44" s="152"/>
      <c r="M44" s="154"/>
      <c r="N44" s="152"/>
      <c r="O44" s="171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</row>
    <row r="45" spans="2:36" ht="18" customHeight="1">
      <c r="B45" s="91" t="s">
        <v>103</v>
      </c>
      <c r="C45" s="86" t="s">
        <v>68</v>
      </c>
      <c r="D45" s="148" t="s">
        <v>132</v>
      </c>
      <c r="E45" s="161">
        <v>3</v>
      </c>
      <c r="F45" s="161">
        <v>90</v>
      </c>
      <c r="G45" s="166">
        <v>30</v>
      </c>
      <c r="H45" s="163"/>
      <c r="I45" s="163"/>
      <c r="J45" s="151">
        <v>60</v>
      </c>
      <c r="K45" s="153">
        <v>2</v>
      </c>
      <c r="L45" s="151"/>
      <c r="M45" s="153"/>
      <c r="N45" s="151"/>
      <c r="O45" s="159" t="s">
        <v>36</v>
      </c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</row>
    <row r="46" spans="2:36" ht="18" customHeight="1">
      <c r="B46" s="91" t="s">
        <v>103</v>
      </c>
      <c r="C46" s="86" t="s">
        <v>85</v>
      </c>
      <c r="D46" s="148" t="s">
        <v>133</v>
      </c>
      <c r="E46" s="162"/>
      <c r="F46" s="162"/>
      <c r="G46" s="167"/>
      <c r="H46" s="164"/>
      <c r="I46" s="164"/>
      <c r="J46" s="152"/>
      <c r="K46" s="154"/>
      <c r="L46" s="152"/>
      <c r="M46" s="154"/>
      <c r="N46" s="152"/>
      <c r="O46" s="171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</row>
    <row r="47" spans="2:36" ht="18" customHeight="1">
      <c r="B47" s="91" t="s">
        <v>103</v>
      </c>
      <c r="C47" s="86" t="s">
        <v>68</v>
      </c>
      <c r="D47" s="148" t="s">
        <v>134</v>
      </c>
      <c r="E47" s="161">
        <v>3</v>
      </c>
      <c r="F47" s="161">
        <v>90</v>
      </c>
      <c r="G47" s="166">
        <v>30</v>
      </c>
      <c r="H47" s="163"/>
      <c r="I47" s="163"/>
      <c r="J47" s="151">
        <v>60</v>
      </c>
      <c r="K47" s="153"/>
      <c r="L47" s="151">
        <v>2</v>
      </c>
      <c r="M47" s="153"/>
      <c r="N47" s="151"/>
      <c r="O47" s="159" t="s">
        <v>36</v>
      </c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</row>
    <row r="48" spans="2:36" ht="30">
      <c r="B48" s="91" t="s">
        <v>103</v>
      </c>
      <c r="C48" s="86" t="s">
        <v>85</v>
      </c>
      <c r="D48" s="148" t="s">
        <v>139</v>
      </c>
      <c r="E48" s="162"/>
      <c r="F48" s="162"/>
      <c r="G48" s="167"/>
      <c r="H48" s="164"/>
      <c r="I48" s="164"/>
      <c r="J48" s="152"/>
      <c r="K48" s="154"/>
      <c r="L48" s="152"/>
      <c r="M48" s="154"/>
      <c r="N48" s="152"/>
      <c r="O48" s="171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</row>
    <row r="49" spans="1:36" s="29" customFormat="1" ht="18" customHeight="1">
      <c r="B49" s="91" t="s">
        <v>103</v>
      </c>
      <c r="C49" s="86" t="s">
        <v>87</v>
      </c>
      <c r="D49" s="138" t="s">
        <v>58</v>
      </c>
      <c r="E49" s="161">
        <v>3</v>
      </c>
      <c r="F49" s="161">
        <v>90</v>
      </c>
      <c r="G49" s="166">
        <v>30</v>
      </c>
      <c r="H49" s="163"/>
      <c r="I49" s="163"/>
      <c r="J49" s="151">
        <v>60</v>
      </c>
      <c r="K49" s="153"/>
      <c r="L49" s="151">
        <v>2</v>
      </c>
      <c r="M49" s="153"/>
      <c r="N49" s="151"/>
      <c r="O49" s="159" t="s">
        <v>36</v>
      </c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</row>
    <row r="50" spans="1:36" ht="29.25" customHeight="1">
      <c r="B50" s="91" t="s">
        <v>103</v>
      </c>
      <c r="C50" s="86" t="s">
        <v>88</v>
      </c>
      <c r="D50" s="138" t="s">
        <v>59</v>
      </c>
      <c r="E50" s="162"/>
      <c r="F50" s="162"/>
      <c r="G50" s="167"/>
      <c r="H50" s="164"/>
      <c r="I50" s="164"/>
      <c r="J50" s="152"/>
      <c r="K50" s="154"/>
      <c r="L50" s="152"/>
      <c r="M50" s="154"/>
      <c r="N50" s="152"/>
      <c r="O50" s="171"/>
    </row>
    <row r="51" spans="1:36" ht="18" customHeight="1">
      <c r="B51" s="91" t="s">
        <v>103</v>
      </c>
      <c r="C51" s="86" t="s">
        <v>89</v>
      </c>
      <c r="D51" s="138" t="s">
        <v>60</v>
      </c>
      <c r="E51" s="161">
        <v>3</v>
      </c>
      <c r="F51" s="161">
        <v>90</v>
      </c>
      <c r="G51" s="166">
        <v>30</v>
      </c>
      <c r="H51" s="163"/>
      <c r="I51" s="163"/>
      <c r="J51" s="151">
        <v>60</v>
      </c>
      <c r="K51" s="153"/>
      <c r="L51" s="151"/>
      <c r="M51" s="153">
        <v>2</v>
      </c>
      <c r="N51" s="151"/>
      <c r="O51" s="159" t="s">
        <v>36</v>
      </c>
    </row>
    <row r="52" spans="1:36" s="62" customFormat="1" ht="30">
      <c r="B52" s="91" t="s">
        <v>103</v>
      </c>
      <c r="C52" s="141" t="s">
        <v>90</v>
      </c>
      <c r="D52" s="139" t="s">
        <v>102</v>
      </c>
      <c r="E52" s="162"/>
      <c r="F52" s="162"/>
      <c r="G52" s="167"/>
      <c r="H52" s="164"/>
      <c r="I52" s="164"/>
      <c r="J52" s="152"/>
      <c r="K52" s="154"/>
      <c r="L52" s="152"/>
      <c r="M52" s="154"/>
      <c r="N52" s="152"/>
      <c r="O52" s="171"/>
    </row>
    <row r="53" spans="1:36">
      <c r="B53" s="91" t="s">
        <v>103</v>
      </c>
      <c r="C53" s="86" t="s">
        <v>91</v>
      </c>
      <c r="D53" s="138" t="s">
        <v>61</v>
      </c>
      <c r="E53" s="161">
        <v>3</v>
      </c>
      <c r="F53" s="161">
        <v>90</v>
      </c>
      <c r="G53" s="166">
        <v>30</v>
      </c>
      <c r="H53" s="169"/>
      <c r="I53" s="169"/>
      <c r="J53" s="151">
        <v>60</v>
      </c>
      <c r="K53" s="153"/>
      <c r="L53" s="151"/>
      <c r="M53" s="153">
        <v>2</v>
      </c>
      <c r="N53" s="151"/>
      <c r="O53" s="159" t="s">
        <v>36</v>
      </c>
    </row>
    <row r="54" spans="1:36" ht="21" customHeight="1" thickBot="1">
      <c r="B54" s="91" t="s">
        <v>103</v>
      </c>
      <c r="C54" s="134" t="s">
        <v>92</v>
      </c>
      <c r="D54" s="140" t="s">
        <v>62</v>
      </c>
      <c r="E54" s="179"/>
      <c r="F54" s="180"/>
      <c r="G54" s="168"/>
      <c r="H54" s="170"/>
      <c r="I54" s="170"/>
      <c r="J54" s="158"/>
      <c r="K54" s="165"/>
      <c r="L54" s="158"/>
      <c r="M54" s="165"/>
      <c r="N54" s="158"/>
      <c r="O54" s="160"/>
    </row>
    <row r="55" spans="1:36" ht="15.75" thickBot="1">
      <c r="B55" s="206" t="s">
        <v>121</v>
      </c>
      <c r="C55" s="207"/>
      <c r="D55" s="208"/>
      <c r="E55" s="120">
        <f>E56+E57+E58+E59+E60+E61</f>
        <v>39</v>
      </c>
      <c r="F55" s="120">
        <f>F56+F57+F58+F59+F60+F61</f>
        <v>1170</v>
      </c>
      <c r="G55" s="121">
        <f t="shared" ref="G55:J55" si="5">G56+G57+G58+G59+G60+G61</f>
        <v>0</v>
      </c>
      <c r="H55" s="120">
        <f t="shared" si="5"/>
        <v>0</v>
      </c>
      <c r="I55" s="120">
        <f t="shared" si="5"/>
        <v>0</v>
      </c>
      <c r="J55" s="120">
        <f t="shared" si="5"/>
        <v>1170</v>
      </c>
      <c r="K55" s="120">
        <v>0</v>
      </c>
      <c r="L55" s="120">
        <v>0</v>
      </c>
      <c r="M55" s="120">
        <v>0</v>
      </c>
      <c r="N55" s="120">
        <v>0</v>
      </c>
      <c r="O55" s="122"/>
    </row>
    <row r="56" spans="1:36" ht="21" customHeight="1">
      <c r="A56" s="136"/>
      <c r="B56" s="123"/>
      <c r="C56" s="124">
        <v>1</v>
      </c>
      <c r="D56" s="125" t="s">
        <v>122</v>
      </c>
      <c r="E56" s="80">
        <v>3</v>
      </c>
      <c r="F56" s="80">
        <v>90</v>
      </c>
      <c r="G56" s="126"/>
      <c r="H56" s="81"/>
      <c r="I56" s="81"/>
      <c r="J56" s="80">
        <v>90</v>
      </c>
      <c r="K56" s="108" t="s">
        <v>123</v>
      </c>
      <c r="L56" s="110"/>
      <c r="M56" s="113"/>
      <c r="N56" s="110"/>
      <c r="O56" s="80" t="s">
        <v>35</v>
      </c>
    </row>
    <row r="57" spans="1:36">
      <c r="A57" s="136"/>
      <c r="B57" s="127"/>
      <c r="C57" s="86">
        <v>2</v>
      </c>
      <c r="D57" s="128" t="s">
        <v>124</v>
      </c>
      <c r="E57" s="86">
        <v>4</v>
      </c>
      <c r="F57" s="86">
        <v>120</v>
      </c>
      <c r="G57" s="129"/>
      <c r="H57" s="87"/>
      <c r="I57" s="87"/>
      <c r="J57" s="86">
        <v>120</v>
      </c>
      <c r="K57" s="89"/>
      <c r="L57" s="88" t="s">
        <v>123</v>
      </c>
      <c r="M57" s="78"/>
      <c r="N57" s="88"/>
      <c r="O57" s="86" t="s">
        <v>35</v>
      </c>
    </row>
    <row r="58" spans="1:36">
      <c r="A58" s="136"/>
      <c r="B58" s="127"/>
      <c r="C58" s="86">
        <v>3</v>
      </c>
      <c r="D58" s="128" t="s">
        <v>125</v>
      </c>
      <c r="E58" s="86">
        <v>4</v>
      </c>
      <c r="F58" s="86">
        <v>120</v>
      </c>
      <c r="G58" s="129"/>
      <c r="H58" s="87"/>
      <c r="I58" s="87"/>
      <c r="J58" s="86">
        <v>120</v>
      </c>
      <c r="K58" s="89"/>
      <c r="L58" s="88"/>
      <c r="M58" s="78" t="s">
        <v>123</v>
      </c>
      <c r="N58" s="88"/>
      <c r="O58" s="86" t="s">
        <v>35</v>
      </c>
    </row>
    <row r="59" spans="1:36">
      <c r="B59" s="130"/>
      <c r="C59" s="86">
        <v>4</v>
      </c>
      <c r="D59" s="128" t="s">
        <v>126</v>
      </c>
      <c r="E59" s="86">
        <v>4</v>
      </c>
      <c r="F59" s="86">
        <v>120</v>
      </c>
      <c r="G59" s="129"/>
      <c r="H59" s="87"/>
      <c r="I59" s="87"/>
      <c r="J59" s="86">
        <v>120</v>
      </c>
      <c r="K59" s="89"/>
      <c r="L59" s="88"/>
      <c r="M59" s="78"/>
      <c r="N59" s="88" t="s">
        <v>123</v>
      </c>
      <c r="O59" s="86" t="s">
        <v>35</v>
      </c>
    </row>
    <row r="60" spans="1:36">
      <c r="B60" s="131"/>
      <c r="C60" s="80">
        <v>5</v>
      </c>
      <c r="D60" s="132" t="s">
        <v>127</v>
      </c>
      <c r="E60" s="86">
        <v>4</v>
      </c>
      <c r="F60" s="86">
        <v>120</v>
      </c>
      <c r="G60" s="129"/>
      <c r="H60" s="87"/>
      <c r="I60" s="87"/>
      <c r="J60" s="86">
        <v>120</v>
      </c>
      <c r="K60" s="89"/>
      <c r="L60" s="88"/>
      <c r="M60" s="78"/>
      <c r="N60" s="88" t="s">
        <v>123</v>
      </c>
      <c r="O60" s="86" t="s">
        <v>35</v>
      </c>
    </row>
    <row r="61" spans="1:36" ht="15.75" thickBot="1">
      <c r="B61" s="133"/>
      <c r="C61" s="134">
        <v>6</v>
      </c>
      <c r="D61" s="135" t="s">
        <v>10</v>
      </c>
      <c r="E61" s="92">
        <v>20</v>
      </c>
      <c r="F61" s="92">
        <v>600</v>
      </c>
      <c r="G61" s="112"/>
      <c r="H61" s="111"/>
      <c r="I61" s="111"/>
      <c r="J61" s="92">
        <v>600</v>
      </c>
      <c r="K61" s="107"/>
      <c r="L61" s="109"/>
      <c r="M61" s="112"/>
      <c r="N61" s="88" t="s">
        <v>123</v>
      </c>
      <c r="O61" s="134" t="s">
        <v>40</v>
      </c>
    </row>
    <row r="62" spans="1:36" ht="15.75" thickBot="1">
      <c r="B62" s="155" t="s">
        <v>128</v>
      </c>
      <c r="C62" s="156"/>
      <c r="D62" s="157"/>
      <c r="E62" s="117">
        <f>E17+E55</f>
        <v>120</v>
      </c>
      <c r="F62" s="117">
        <f t="shared" ref="F62:N62" si="6">F17+F55</f>
        <v>3600</v>
      </c>
      <c r="G62" s="117">
        <f t="shared" si="6"/>
        <v>706</v>
      </c>
      <c r="H62" s="117">
        <f t="shared" si="6"/>
        <v>104</v>
      </c>
      <c r="I62" s="117">
        <f t="shared" si="6"/>
        <v>0</v>
      </c>
      <c r="J62" s="117">
        <f t="shared" si="6"/>
        <v>2790</v>
      </c>
      <c r="K62" s="117">
        <f t="shared" si="6"/>
        <v>18</v>
      </c>
      <c r="L62" s="117">
        <f t="shared" si="6"/>
        <v>18</v>
      </c>
      <c r="M62" s="117">
        <f t="shared" si="6"/>
        <v>18</v>
      </c>
      <c r="N62" s="117">
        <f t="shared" si="6"/>
        <v>0</v>
      </c>
      <c r="O62" s="117"/>
    </row>
    <row r="63" spans="1:36">
      <c r="K63" s="42"/>
      <c r="L63" s="42"/>
      <c r="M63" s="42"/>
      <c r="N63" s="42"/>
    </row>
    <row r="71" spans="15:15">
      <c r="O71" s="27"/>
    </row>
    <row r="72" spans="15:15">
      <c r="O72" s="27"/>
    </row>
    <row r="73" spans="15:15">
      <c r="O73" s="27"/>
    </row>
    <row r="74" spans="15:15">
      <c r="O74" s="27"/>
    </row>
    <row r="75" spans="15:15">
      <c r="O75" s="27"/>
    </row>
    <row r="76" spans="15:15">
      <c r="O76" s="27"/>
    </row>
    <row r="77" spans="15:15">
      <c r="O77" s="27"/>
    </row>
    <row r="78" spans="15:15">
      <c r="O78" s="27"/>
    </row>
    <row r="79" spans="15:15">
      <c r="O79" s="27"/>
    </row>
    <row r="80" spans="15:15">
      <c r="O80" s="27"/>
    </row>
    <row r="81" spans="15:15">
      <c r="O81" s="27"/>
    </row>
    <row r="82" spans="15:15">
      <c r="O82" s="27"/>
    </row>
    <row r="83" spans="15:15">
      <c r="O83" s="27"/>
    </row>
    <row r="84" spans="15:15">
      <c r="O84" s="27"/>
    </row>
    <row r="85" spans="15:15">
      <c r="O85" s="27"/>
    </row>
  </sheetData>
  <mergeCells count="105">
    <mergeCell ref="B25:D25"/>
    <mergeCell ref="B42:D42"/>
    <mergeCell ref="B55:D55"/>
    <mergeCell ref="K14:K16"/>
    <mergeCell ref="L14:L16"/>
    <mergeCell ref="M14:M16"/>
    <mergeCell ref="N14:N16"/>
    <mergeCell ref="B17:D17"/>
    <mergeCell ref="F13:F16"/>
    <mergeCell ref="G14:G16"/>
    <mergeCell ref="H14:H16"/>
    <mergeCell ref="I14:I16"/>
    <mergeCell ref="J14:J16"/>
    <mergeCell ref="I43:I44"/>
    <mergeCell ref="M43:M44"/>
    <mergeCell ref="N43:N44"/>
    <mergeCell ref="K43:K44"/>
    <mergeCell ref="L43:L44"/>
    <mergeCell ref="G45:G46"/>
    <mergeCell ref="E43:E44"/>
    <mergeCell ref="N49:N50"/>
    <mergeCell ref="G47:G48"/>
    <mergeCell ref="C1:O1"/>
    <mergeCell ref="M53:M54"/>
    <mergeCell ref="D2:H2"/>
    <mergeCell ref="O47:O48"/>
    <mergeCell ref="J2:O2"/>
    <mergeCell ref="D5:M5"/>
    <mergeCell ref="H47:H48"/>
    <mergeCell ref="O43:O44"/>
    <mergeCell ref="H45:H46"/>
    <mergeCell ref="I45:I46"/>
    <mergeCell ref="K45:K46"/>
    <mergeCell ref="I47:I48"/>
    <mergeCell ref="K47:K48"/>
    <mergeCell ref="L47:L48"/>
    <mergeCell ref="L45:L46"/>
    <mergeCell ref="K12:N12"/>
    <mergeCell ref="K13:L13"/>
    <mergeCell ref="M13:N13"/>
    <mergeCell ref="F12:J12"/>
    <mergeCell ref="G13:J13"/>
    <mergeCell ref="J10:O10"/>
    <mergeCell ref="G7:O7"/>
    <mergeCell ref="B18:D18"/>
    <mergeCell ref="B24:D24"/>
    <mergeCell ref="F43:F44"/>
    <mergeCell ref="G43:G44"/>
    <mergeCell ref="O45:O46"/>
    <mergeCell ref="M49:M50"/>
    <mergeCell ref="N47:N48"/>
    <mergeCell ref="M45:M46"/>
    <mergeCell ref="N45:N46"/>
    <mergeCell ref="M47:M48"/>
    <mergeCell ref="H43:H44"/>
    <mergeCell ref="O49:O50"/>
    <mergeCell ref="J49:J50"/>
    <mergeCell ref="B8:D8"/>
    <mergeCell ref="B10:D10"/>
    <mergeCell ref="B12:B16"/>
    <mergeCell ref="C12:C16"/>
    <mergeCell ref="D12:D16"/>
    <mergeCell ref="E49:E50"/>
    <mergeCell ref="F49:F50"/>
    <mergeCell ref="E53:E54"/>
    <mergeCell ref="F53:F54"/>
    <mergeCell ref="F51:F52"/>
    <mergeCell ref="F8:O8"/>
    <mergeCell ref="F9:O9"/>
    <mergeCell ref="E12:E16"/>
    <mergeCell ref="O12:O16"/>
    <mergeCell ref="J43:J44"/>
    <mergeCell ref="J45:J46"/>
    <mergeCell ref="J47:J48"/>
    <mergeCell ref="G49:G50"/>
    <mergeCell ref="H49:H50"/>
    <mergeCell ref="E45:E46"/>
    <mergeCell ref="F45:F46"/>
    <mergeCell ref="E47:E48"/>
    <mergeCell ref="F47:F48"/>
    <mergeCell ref="I49:I50"/>
    <mergeCell ref="D4:M4"/>
    <mergeCell ref="D6:M6"/>
    <mergeCell ref="J51:J52"/>
    <mergeCell ref="L51:L52"/>
    <mergeCell ref="L49:L50"/>
    <mergeCell ref="K49:K50"/>
    <mergeCell ref="B62:D62"/>
    <mergeCell ref="N53:N54"/>
    <mergeCell ref="O53:O54"/>
    <mergeCell ref="M51:M52"/>
    <mergeCell ref="E51:E52"/>
    <mergeCell ref="I51:I52"/>
    <mergeCell ref="L53:L54"/>
    <mergeCell ref="K53:K54"/>
    <mergeCell ref="G51:G52"/>
    <mergeCell ref="H51:H52"/>
    <mergeCell ref="K51:K52"/>
    <mergeCell ref="G53:G54"/>
    <mergeCell ref="H53:H54"/>
    <mergeCell ref="I53:I54"/>
    <mergeCell ref="N51:N52"/>
    <mergeCell ref="O51:O52"/>
    <mergeCell ref="J53:J54"/>
    <mergeCell ref="B7:D7"/>
  </mergeCells>
  <printOptions horizontalCentered="1"/>
  <pageMargins left="0.78740157480314965" right="0" top="0.39370078740157483" bottom="0" header="0" footer="0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64"/>
  <sheetViews>
    <sheetView workbookViewId="0">
      <selection activeCell="C25" sqref="C25"/>
    </sheetView>
  </sheetViews>
  <sheetFormatPr defaultRowHeight="15"/>
  <cols>
    <col min="1" max="1" width="9.140625" style="27"/>
    <col min="2" max="2" width="5.28515625" style="27" customWidth="1"/>
    <col min="3" max="3" width="47" style="27" customWidth="1"/>
    <col min="4" max="4" width="4.85546875" style="27" customWidth="1"/>
    <col min="5" max="5" width="7.5703125" style="27" customWidth="1"/>
    <col min="6" max="6" width="6.140625" style="27" customWidth="1"/>
    <col min="7" max="7" width="4.7109375" style="27" customWidth="1"/>
    <col min="8" max="8" width="5.140625" style="27" customWidth="1"/>
    <col min="9" max="9" width="7" style="27" customWidth="1"/>
    <col min="10" max="10" width="6" style="27" customWidth="1"/>
    <col min="11" max="11" width="5.42578125" style="27" customWidth="1"/>
    <col min="12" max="12" width="6" style="27" customWidth="1"/>
    <col min="13" max="13" width="5.7109375" style="27" customWidth="1"/>
    <col min="14" max="14" width="7.28515625" style="27" customWidth="1"/>
    <col min="15" max="15" width="9.140625" style="42"/>
    <col min="16" max="16384" width="9.140625" style="27"/>
  </cols>
  <sheetData>
    <row r="1" spans="1:15" ht="18">
      <c r="B1" s="26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"/>
    </row>
    <row r="2" spans="1:15" ht="18">
      <c r="B2" s="230" t="s">
        <v>21</v>
      </c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</row>
    <row r="3" spans="1:15" ht="18.75" thickBot="1">
      <c r="B3" s="230"/>
      <c r="C3" s="230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15" ht="33" customHeight="1">
      <c r="A4" s="244" t="s">
        <v>37</v>
      </c>
      <c r="B4" s="276" t="s">
        <v>38</v>
      </c>
      <c r="C4" s="278" t="s">
        <v>0</v>
      </c>
      <c r="D4" s="249" t="s">
        <v>39</v>
      </c>
      <c r="E4" s="252" t="s">
        <v>1</v>
      </c>
      <c r="F4" s="252"/>
      <c r="G4" s="252"/>
      <c r="H4" s="252"/>
      <c r="I4" s="253"/>
      <c r="J4" s="270" t="s">
        <v>7</v>
      </c>
      <c r="K4" s="252"/>
      <c r="L4" s="252"/>
      <c r="M4" s="252"/>
      <c r="N4" s="253"/>
      <c r="O4" s="231" t="s">
        <v>34</v>
      </c>
    </row>
    <row r="5" spans="1:15" ht="15" customHeight="1">
      <c r="A5" s="245"/>
      <c r="B5" s="277"/>
      <c r="C5" s="279"/>
      <c r="D5" s="250"/>
      <c r="E5" s="271" t="s">
        <v>3</v>
      </c>
      <c r="F5" s="273" t="s">
        <v>2</v>
      </c>
      <c r="G5" s="274"/>
      <c r="H5" s="274"/>
      <c r="I5" s="275"/>
      <c r="J5" s="274" t="s">
        <v>4</v>
      </c>
      <c r="K5" s="275"/>
      <c r="L5" s="274" t="s">
        <v>11</v>
      </c>
      <c r="M5" s="275"/>
      <c r="N5" s="14" t="s">
        <v>19</v>
      </c>
      <c r="O5" s="232"/>
    </row>
    <row r="6" spans="1:15" ht="44.25" customHeight="1" thickBot="1">
      <c r="A6" s="246"/>
      <c r="B6" s="277"/>
      <c r="C6" s="279"/>
      <c r="D6" s="251"/>
      <c r="E6" s="272"/>
      <c r="F6" s="54" t="s">
        <v>43</v>
      </c>
      <c r="G6" s="54" t="s">
        <v>5</v>
      </c>
      <c r="H6" s="54" t="s">
        <v>42</v>
      </c>
      <c r="I6" s="55" t="s">
        <v>6</v>
      </c>
      <c r="J6" s="2">
        <v>1</v>
      </c>
      <c r="K6" s="3">
        <v>2</v>
      </c>
      <c r="L6" s="2">
        <v>3</v>
      </c>
      <c r="M6" s="3">
        <v>4</v>
      </c>
      <c r="N6" s="13">
        <v>5</v>
      </c>
      <c r="O6" s="233"/>
    </row>
    <row r="7" spans="1:15" s="29" customFormat="1" ht="15" customHeight="1">
      <c r="A7" s="51"/>
      <c r="B7" s="265" t="s">
        <v>12</v>
      </c>
      <c r="C7" s="266"/>
      <c r="D7" s="24">
        <v>15</v>
      </c>
      <c r="E7" s="22">
        <v>450</v>
      </c>
      <c r="F7" s="25">
        <v>60</v>
      </c>
      <c r="G7" s="25"/>
      <c r="H7" s="25"/>
      <c r="I7" s="23">
        <v>390</v>
      </c>
      <c r="J7" s="53">
        <v>16</v>
      </c>
      <c r="K7" s="23">
        <v>4</v>
      </c>
      <c r="L7" s="22">
        <v>0</v>
      </c>
      <c r="M7" s="23">
        <v>0</v>
      </c>
      <c r="N7" s="58">
        <v>0</v>
      </c>
      <c r="O7" s="52"/>
    </row>
    <row r="8" spans="1:15" ht="30">
      <c r="A8" s="48"/>
      <c r="B8" s="4"/>
      <c r="C8" s="7" t="s">
        <v>20</v>
      </c>
      <c r="D8" s="6">
        <v>3</v>
      </c>
      <c r="E8" s="4">
        <v>90</v>
      </c>
      <c r="F8" s="1">
        <v>12</v>
      </c>
      <c r="G8" s="1"/>
      <c r="H8" s="1"/>
      <c r="I8" s="5">
        <v>78</v>
      </c>
      <c r="J8" s="11">
        <v>4</v>
      </c>
      <c r="K8" s="5"/>
      <c r="L8" s="4"/>
      <c r="M8" s="5"/>
      <c r="N8" s="30"/>
      <c r="O8" s="35" t="s">
        <v>35</v>
      </c>
    </row>
    <row r="9" spans="1:15" ht="18" customHeight="1">
      <c r="A9" s="48"/>
      <c r="B9" s="4"/>
      <c r="C9" s="10" t="s">
        <v>32</v>
      </c>
      <c r="D9" s="6">
        <v>3</v>
      </c>
      <c r="E9" s="4">
        <v>90</v>
      </c>
      <c r="F9" s="1">
        <v>12</v>
      </c>
      <c r="G9" s="1"/>
      <c r="H9" s="1"/>
      <c r="I9" s="5">
        <v>78</v>
      </c>
      <c r="J9" s="11">
        <v>4</v>
      </c>
      <c r="K9" s="5"/>
      <c r="L9" s="4"/>
      <c r="M9" s="5"/>
      <c r="N9" s="30"/>
      <c r="O9" s="35" t="s">
        <v>35</v>
      </c>
    </row>
    <row r="10" spans="1:15" ht="18" customHeight="1">
      <c r="A10" s="48"/>
      <c r="B10" s="4"/>
      <c r="C10" s="10" t="s">
        <v>33</v>
      </c>
      <c r="D10" s="6">
        <v>3</v>
      </c>
      <c r="E10" s="4">
        <v>90</v>
      </c>
      <c r="F10" s="1">
        <v>12</v>
      </c>
      <c r="G10" s="1"/>
      <c r="H10" s="1"/>
      <c r="I10" s="5">
        <v>78</v>
      </c>
      <c r="J10" s="11"/>
      <c r="K10" s="5">
        <v>4</v>
      </c>
      <c r="L10" s="4"/>
      <c r="M10" s="5"/>
      <c r="N10" s="30"/>
      <c r="O10" s="35" t="s">
        <v>35</v>
      </c>
    </row>
    <row r="11" spans="1:15" ht="18" customHeight="1">
      <c r="A11" s="48"/>
      <c r="B11" s="4"/>
      <c r="C11" s="10" t="s">
        <v>18</v>
      </c>
      <c r="D11" s="6">
        <v>3</v>
      </c>
      <c r="E11" s="4">
        <v>90</v>
      </c>
      <c r="F11" s="1">
        <v>12</v>
      </c>
      <c r="G11" s="1"/>
      <c r="H11" s="1"/>
      <c r="I11" s="5">
        <v>78</v>
      </c>
      <c r="J11" s="11">
        <v>4</v>
      </c>
      <c r="K11" s="5"/>
      <c r="L11" s="4"/>
      <c r="M11" s="5"/>
      <c r="N11" s="30"/>
      <c r="O11" s="35" t="s">
        <v>35</v>
      </c>
    </row>
    <row r="12" spans="1:15" ht="18" customHeight="1">
      <c r="A12" s="48"/>
      <c r="B12" s="4"/>
      <c r="C12" s="12" t="s">
        <v>31</v>
      </c>
      <c r="D12" s="6">
        <v>3</v>
      </c>
      <c r="E12" s="4">
        <v>90</v>
      </c>
      <c r="F12" s="1">
        <v>12</v>
      </c>
      <c r="G12" s="1"/>
      <c r="H12" s="1"/>
      <c r="I12" s="5">
        <v>78</v>
      </c>
      <c r="J12" s="11">
        <v>4</v>
      </c>
      <c r="K12" s="5"/>
      <c r="L12" s="4"/>
      <c r="M12" s="5"/>
      <c r="N12" s="30"/>
      <c r="O12" s="35" t="s">
        <v>35</v>
      </c>
    </row>
    <row r="13" spans="1:15" s="29" customFormat="1" ht="18" customHeight="1">
      <c r="A13" s="49"/>
      <c r="B13" s="267" t="s">
        <v>13</v>
      </c>
      <c r="C13" s="263"/>
      <c r="D13" s="17">
        <v>66</v>
      </c>
      <c r="E13" s="15">
        <f>66*30</f>
        <v>1980</v>
      </c>
      <c r="F13" s="18"/>
      <c r="G13" s="18"/>
      <c r="H13" s="18"/>
      <c r="I13" s="16"/>
      <c r="J13" s="19"/>
      <c r="K13" s="16"/>
      <c r="L13" s="15"/>
      <c r="M13" s="16"/>
      <c r="N13" s="31"/>
      <c r="O13" s="43"/>
    </row>
    <row r="14" spans="1:15" s="29" customFormat="1" ht="18" customHeight="1">
      <c r="A14" s="49"/>
      <c r="B14" s="262" t="s">
        <v>44</v>
      </c>
      <c r="C14" s="263"/>
      <c r="D14" s="17">
        <v>48</v>
      </c>
      <c r="E14" s="15">
        <f>48*30</f>
        <v>1440</v>
      </c>
      <c r="F14" s="18"/>
      <c r="G14" s="18"/>
      <c r="H14" s="18"/>
      <c r="I14" s="16"/>
      <c r="J14" s="19"/>
      <c r="K14" s="16"/>
      <c r="L14" s="15"/>
      <c r="M14" s="16"/>
      <c r="N14" s="31"/>
      <c r="O14" s="43"/>
    </row>
    <row r="15" spans="1:15" ht="18" customHeight="1">
      <c r="A15" s="48"/>
      <c r="B15" s="45"/>
      <c r="C15" s="10" t="s">
        <v>14</v>
      </c>
      <c r="D15" s="6"/>
      <c r="E15" s="4"/>
      <c r="F15" s="1"/>
      <c r="G15" s="1"/>
      <c r="H15" s="1"/>
      <c r="I15" s="5"/>
      <c r="J15" s="11"/>
      <c r="K15" s="5"/>
      <c r="L15" s="4"/>
      <c r="M15" s="5"/>
      <c r="N15" s="30"/>
      <c r="O15" s="35" t="s">
        <v>36</v>
      </c>
    </row>
    <row r="16" spans="1:15" ht="18" customHeight="1">
      <c r="A16" s="48"/>
      <c r="B16" s="45"/>
      <c r="C16" s="10" t="s">
        <v>15</v>
      </c>
      <c r="D16" s="6"/>
      <c r="E16" s="4"/>
      <c r="F16" s="1"/>
      <c r="G16" s="1"/>
      <c r="H16" s="1"/>
      <c r="I16" s="5"/>
      <c r="J16" s="11"/>
      <c r="K16" s="5"/>
      <c r="L16" s="4"/>
      <c r="M16" s="5"/>
      <c r="N16" s="30"/>
      <c r="O16" s="35" t="s">
        <v>36</v>
      </c>
    </row>
    <row r="17" spans="1:15" ht="18" customHeight="1">
      <c r="A17" s="48"/>
      <c r="B17" s="45"/>
      <c r="C17" s="10" t="s">
        <v>16</v>
      </c>
      <c r="D17" s="6"/>
      <c r="E17" s="4"/>
      <c r="F17" s="1"/>
      <c r="G17" s="1"/>
      <c r="H17" s="1"/>
      <c r="I17" s="5"/>
      <c r="J17" s="11"/>
      <c r="K17" s="5"/>
      <c r="L17" s="4"/>
      <c r="M17" s="5"/>
      <c r="N17" s="30"/>
      <c r="O17" s="35" t="s">
        <v>36</v>
      </c>
    </row>
    <row r="18" spans="1:15" ht="18" customHeight="1">
      <c r="A18" s="48"/>
      <c r="B18" s="45"/>
      <c r="C18" s="8" t="s">
        <v>47</v>
      </c>
      <c r="D18" s="6"/>
      <c r="E18" s="4"/>
      <c r="F18" s="1"/>
      <c r="G18" s="1"/>
      <c r="H18" s="1"/>
      <c r="I18" s="5"/>
      <c r="J18" s="11"/>
      <c r="K18" s="5"/>
      <c r="L18" s="4"/>
      <c r="M18" s="5"/>
      <c r="N18" s="30"/>
      <c r="O18" s="35" t="s">
        <v>36</v>
      </c>
    </row>
    <row r="19" spans="1:15" ht="18" customHeight="1">
      <c r="A19" s="48"/>
      <c r="B19" s="45"/>
      <c r="C19" s="7"/>
      <c r="D19" s="6"/>
      <c r="E19" s="4"/>
      <c r="F19" s="1"/>
      <c r="G19" s="1"/>
      <c r="H19" s="1"/>
      <c r="I19" s="5"/>
      <c r="J19" s="11"/>
      <c r="K19" s="5"/>
      <c r="L19" s="4"/>
      <c r="M19" s="5"/>
      <c r="N19" s="30"/>
      <c r="O19" s="35" t="s">
        <v>36</v>
      </c>
    </row>
    <row r="20" spans="1:15" s="29" customFormat="1" ht="18" customHeight="1">
      <c r="A20" s="49"/>
      <c r="B20" s="268" t="s">
        <v>8</v>
      </c>
      <c r="C20" s="269"/>
      <c r="D20" s="17">
        <v>18</v>
      </c>
      <c r="E20" s="15">
        <v>540</v>
      </c>
      <c r="F20" s="18">
        <v>72</v>
      </c>
      <c r="G20" s="18"/>
      <c r="H20" s="18"/>
      <c r="I20" s="16">
        <v>468</v>
      </c>
      <c r="J20" s="19">
        <v>0</v>
      </c>
      <c r="K20" s="16">
        <v>8</v>
      </c>
      <c r="L20" s="15">
        <v>8</v>
      </c>
      <c r="M20" s="16">
        <v>8</v>
      </c>
      <c r="N20" s="57">
        <v>0</v>
      </c>
      <c r="O20" s="43"/>
    </row>
    <row r="21" spans="1:15" ht="18" customHeight="1">
      <c r="A21" s="242"/>
      <c r="B21" s="256"/>
      <c r="C21" s="10" t="s">
        <v>14</v>
      </c>
      <c r="D21" s="258">
        <v>3</v>
      </c>
      <c r="E21" s="260">
        <v>90</v>
      </c>
      <c r="F21" s="254">
        <v>12</v>
      </c>
      <c r="G21" s="254"/>
      <c r="H21" s="254"/>
      <c r="I21" s="247">
        <v>78</v>
      </c>
      <c r="J21" s="240"/>
      <c r="K21" s="236">
        <v>4</v>
      </c>
      <c r="L21" s="240"/>
      <c r="M21" s="236"/>
      <c r="N21" s="238"/>
      <c r="O21" s="234" t="s">
        <v>36</v>
      </c>
    </row>
    <row r="22" spans="1:15" ht="18" customHeight="1">
      <c r="A22" s="243"/>
      <c r="B22" s="257"/>
      <c r="C22" s="10" t="s">
        <v>15</v>
      </c>
      <c r="D22" s="259"/>
      <c r="E22" s="261"/>
      <c r="F22" s="255"/>
      <c r="G22" s="255"/>
      <c r="H22" s="255"/>
      <c r="I22" s="248"/>
      <c r="J22" s="241"/>
      <c r="K22" s="237"/>
      <c r="L22" s="241"/>
      <c r="M22" s="237"/>
      <c r="N22" s="239"/>
      <c r="O22" s="235"/>
    </row>
    <row r="23" spans="1:15" ht="18" customHeight="1">
      <c r="A23" s="242"/>
      <c r="B23" s="256"/>
      <c r="C23" s="10" t="s">
        <v>16</v>
      </c>
      <c r="D23" s="258">
        <v>3</v>
      </c>
      <c r="E23" s="260">
        <v>90</v>
      </c>
      <c r="F23" s="254">
        <v>12</v>
      </c>
      <c r="G23" s="254"/>
      <c r="H23" s="254"/>
      <c r="I23" s="247">
        <v>78</v>
      </c>
      <c r="J23" s="240"/>
      <c r="K23" s="236">
        <v>4</v>
      </c>
      <c r="L23" s="240"/>
      <c r="M23" s="236"/>
      <c r="N23" s="238"/>
      <c r="O23" s="234" t="s">
        <v>36</v>
      </c>
    </row>
    <row r="24" spans="1:15" ht="18" customHeight="1">
      <c r="A24" s="243"/>
      <c r="B24" s="257"/>
      <c r="C24" s="10" t="s">
        <v>17</v>
      </c>
      <c r="D24" s="259"/>
      <c r="E24" s="261"/>
      <c r="F24" s="255"/>
      <c r="G24" s="255"/>
      <c r="H24" s="255"/>
      <c r="I24" s="248"/>
      <c r="J24" s="241"/>
      <c r="K24" s="237"/>
      <c r="L24" s="241"/>
      <c r="M24" s="237"/>
      <c r="N24" s="239"/>
      <c r="O24" s="235"/>
    </row>
    <row r="25" spans="1:15" ht="18" customHeight="1">
      <c r="A25" s="242"/>
      <c r="B25" s="256"/>
      <c r="C25" s="12" t="s">
        <v>22</v>
      </c>
      <c r="D25" s="258">
        <v>3</v>
      </c>
      <c r="E25" s="260">
        <v>90</v>
      </c>
      <c r="F25" s="254">
        <v>12</v>
      </c>
      <c r="G25" s="254"/>
      <c r="H25" s="254"/>
      <c r="I25" s="247">
        <v>78</v>
      </c>
      <c r="J25" s="240"/>
      <c r="K25" s="236"/>
      <c r="L25" s="240">
        <v>4</v>
      </c>
      <c r="M25" s="236"/>
      <c r="N25" s="238"/>
      <c r="O25" s="234" t="s">
        <v>36</v>
      </c>
    </row>
    <row r="26" spans="1:15" ht="18" customHeight="1">
      <c r="A26" s="243"/>
      <c r="B26" s="257"/>
      <c r="C26" s="12" t="s">
        <v>23</v>
      </c>
      <c r="D26" s="259"/>
      <c r="E26" s="261"/>
      <c r="F26" s="255"/>
      <c r="G26" s="255"/>
      <c r="H26" s="255"/>
      <c r="I26" s="248"/>
      <c r="J26" s="241"/>
      <c r="K26" s="237"/>
      <c r="L26" s="241"/>
      <c r="M26" s="237"/>
      <c r="N26" s="239"/>
      <c r="O26" s="235"/>
    </row>
    <row r="27" spans="1:15" ht="18" customHeight="1">
      <c r="A27" s="242"/>
      <c r="B27" s="256"/>
      <c r="C27" s="12" t="s">
        <v>24</v>
      </c>
      <c r="D27" s="258">
        <v>3</v>
      </c>
      <c r="E27" s="260">
        <v>90</v>
      </c>
      <c r="F27" s="254">
        <v>12</v>
      </c>
      <c r="G27" s="254"/>
      <c r="H27" s="254"/>
      <c r="I27" s="247">
        <v>78</v>
      </c>
      <c r="J27" s="240"/>
      <c r="K27" s="236"/>
      <c r="L27" s="240">
        <v>4</v>
      </c>
      <c r="M27" s="236"/>
      <c r="N27" s="238"/>
      <c r="O27" s="234" t="s">
        <v>36</v>
      </c>
    </row>
    <row r="28" spans="1:15" ht="18" customHeight="1">
      <c r="A28" s="243"/>
      <c r="B28" s="257"/>
      <c r="C28" s="12" t="s">
        <v>25</v>
      </c>
      <c r="D28" s="259"/>
      <c r="E28" s="261"/>
      <c r="F28" s="255"/>
      <c r="G28" s="255"/>
      <c r="H28" s="255"/>
      <c r="I28" s="248"/>
      <c r="J28" s="241"/>
      <c r="K28" s="237"/>
      <c r="L28" s="241"/>
      <c r="M28" s="237"/>
      <c r="N28" s="239"/>
      <c r="O28" s="235"/>
    </row>
    <row r="29" spans="1:15" ht="18" customHeight="1">
      <c r="A29" s="242"/>
      <c r="B29" s="256"/>
      <c r="C29" s="12" t="s">
        <v>26</v>
      </c>
      <c r="D29" s="258">
        <v>3</v>
      </c>
      <c r="E29" s="260">
        <v>90</v>
      </c>
      <c r="F29" s="254">
        <v>12</v>
      </c>
      <c r="G29" s="254"/>
      <c r="H29" s="254"/>
      <c r="I29" s="247">
        <v>78</v>
      </c>
      <c r="J29" s="240"/>
      <c r="K29" s="236"/>
      <c r="L29" s="240"/>
      <c r="M29" s="236">
        <v>4</v>
      </c>
      <c r="N29" s="238"/>
      <c r="O29" s="234" t="s">
        <v>36</v>
      </c>
    </row>
    <row r="30" spans="1:15" ht="18" customHeight="1">
      <c r="A30" s="243"/>
      <c r="B30" s="257"/>
      <c r="C30" s="12" t="s">
        <v>27</v>
      </c>
      <c r="D30" s="259"/>
      <c r="E30" s="261"/>
      <c r="F30" s="255"/>
      <c r="G30" s="255"/>
      <c r="H30" s="255"/>
      <c r="I30" s="248"/>
      <c r="J30" s="241"/>
      <c r="K30" s="237"/>
      <c r="L30" s="241"/>
      <c r="M30" s="237"/>
      <c r="N30" s="239"/>
      <c r="O30" s="235"/>
    </row>
    <row r="31" spans="1:15" ht="18" customHeight="1">
      <c r="A31" s="242"/>
      <c r="B31" s="256"/>
      <c r="C31" s="12" t="s">
        <v>28</v>
      </c>
      <c r="D31" s="258">
        <v>3</v>
      </c>
      <c r="E31" s="260">
        <v>90</v>
      </c>
      <c r="F31" s="254">
        <v>12</v>
      </c>
      <c r="G31" s="284"/>
      <c r="H31" s="284"/>
      <c r="I31" s="247">
        <v>78</v>
      </c>
      <c r="J31" s="240"/>
      <c r="K31" s="236"/>
      <c r="L31" s="240"/>
      <c r="M31" s="236">
        <v>4</v>
      </c>
      <c r="N31" s="238"/>
      <c r="O31" s="234" t="s">
        <v>36</v>
      </c>
    </row>
    <row r="32" spans="1:15" ht="18" customHeight="1">
      <c r="A32" s="243"/>
      <c r="B32" s="257"/>
      <c r="C32" s="12" t="s">
        <v>29</v>
      </c>
      <c r="D32" s="259"/>
      <c r="E32" s="261"/>
      <c r="F32" s="255"/>
      <c r="G32" s="285"/>
      <c r="H32" s="285"/>
      <c r="I32" s="248"/>
      <c r="J32" s="241"/>
      <c r="K32" s="237"/>
      <c r="L32" s="241"/>
      <c r="M32" s="237"/>
      <c r="N32" s="239"/>
      <c r="O32" s="235"/>
    </row>
    <row r="33" spans="1:15" s="29" customFormat="1" ht="18" customHeight="1">
      <c r="A33" s="49"/>
      <c r="B33" s="282" t="s">
        <v>46</v>
      </c>
      <c r="C33" s="283"/>
      <c r="D33" s="17">
        <v>15</v>
      </c>
      <c r="E33" s="15">
        <f>15*30</f>
        <v>450</v>
      </c>
      <c r="F33" s="20"/>
      <c r="G33" s="18"/>
      <c r="H33" s="18"/>
      <c r="I33" s="21">
        <v>450</v>
      </c>
      <c r="J33" s="19">
        <v>2</v>
      </c>
      <c r="K33" s="16">
        <v>2</v>
      </c>
      <c r="L33" s="15">
        <v>2</v>
      </c>
      <c r="M33" s="16">
        <v>2</v>
      </c>
      <c r="N33" s="57">
        <v>0</v>
      </c>
      <c r="O33" s="43"/>
    </row>
    <row r="34" spans="1:15" ht="18" customHeight="1">
      <c r="A34" s="48"/>
      <c r="B34" s="46"/>
      <c r="C34" s="9" t="s">
        <v>30</v>
      </c>
      <c r="D34" s="6">
        <v>3</v>
      </c>
      <c r="E34" s="1">
        <v>90</v>
      </c>
      <c r="F34" s="1"/>
      <c r="G34" s="1"/>
      <c r="H34" s="1"/>
      <c r="I34" s="1">
        <v>90</v>
      </c>
      <c r="J34" s="11"/>
      <c r="K34" s="5"/>
      <c r="L34" s="4"/>
      <c r="M34" s="5"/>
      <c r="N34" s="32"/>
      <c r="O34" s="35" t="s">
        <v>35</v>
      </c>
    </row>
    <row r="35" spans="1:15" ht="18" customHeight="1">
      <c r="A35" s="48"/>
      <c r="B35" s="46"/>
      <c r="C35" s="9" t="s">
        <v>30</v>
      </c>
      <c r="D35" s="6">
        <v>4</v>
      </c>
      <c r="E35" s="1">
        <v>120</v>
      </c>
      <c r="F35" s="1"/>
      <c r="G35" s="1"/>
      <c r="H35" s="1"/>
      <c r="I35" s="1">
        <v>120</v>
      </c>
      <c r="J35" s="11"/>
      <c r="K35" s="5"/>
      <c r="L35" s="4"/>
      <c r="M35" s="5"/>
      <c r="N35" s="32"/>
      <c r="O35" s="35" t="s">
        <v>35</v>
      </c>
    </row>
    <row r="36" spans="1:15" ht="18" customHeight="1">
      <c r="A36" s="48"/>
      <c r="B36" s="46"/>
      <c r="C36" s="9" t="s">
        <v>30</v>
      </c>
      <c r="D36" s="6">
        <v>4</v>
      </c>
      <c r="E36" s="1">
        <v>120</v>
      </c>
      <c r="F36" s="1"/>
      <c r="G36" s="1"/>
      <c r="H36" s="1"/>
      <c r="I36" s="1">
        <v>120</v>
      </c>
      <c r="J36" s="11"/>
      <c r="K36" s="5"/>
      <c r="L36" s="4"/>
      <c r="M36" s="5"/>
      <c r="N36" s="32"/>
      <c r="O36" s="35" t="s">
        <v>35</v>
      </c>
    </row>
    <row r="37" spans="1:15" ht="18" customHeight="1">
      <c r="A37" s="48"/>
      <c r="B37" s="46"/>
      <c r="C37" s="9" t="s">
        <v>30</v>
      </c>
      <c r="D37" s="6">
        <v>4</v>
      </c>
      <c r="E37" s="1">
        <v>120</v>
      </c>
      <c r="F37" s="1"/>
      <c r="G37" s="1"/>
      <c r="H37" s="1"/>
      <c r="I37" s="1">
        <v>120</v>
      </c>
      <c r="J37" s="11"/>
      <c r="K37" s="5"/>
      <c r="L37" s="4"/>
      <c r="M37" s="5"/>
      <c r="N37" s="32"/>
      <c r="O37" s="35" t="s">
        <v>35</v>
      </c>
    </row>
    <row r="38" spans="1:15" s="29" customFormat="1" ht="18" customHeight="1">
      <c r="A38" s="49"/>
      <c r="B38" s="268" t="s">
        <v>45</v>
      </c>
      <c r="C38" s="269"/>
      <c r="D38" s="17">
        <v>24</v>
      </c>
      <c r="E38" s="18">
        <v>720</v>
      </c>
      <c r="F38" s="34"/>
      <c r="G38" s="18"/>
      <c r="H38" s="18"/>
      <c r="I38" s="16">
        <v>720</v>
      </c>
      <c r="J38" s="19"/>
      <c r="K38" s="16"/>
      <c r="L38" s="15"/>
      <c r="M38" s="16"/>
      <c r="N38" s="31"/>
      <c r="O38" s="43"/>
    </row>
    <row r="39" spans="1:15" ht="18" customHeight="1">
      <c r="A39" s="48"/>
      <c r="B39" s="46"/>
      <c r="C39" s="9" t="s">
        <v>9</v>
      </c>
      <c r="D39" s="6">
        <v>4</v>
      </c>
      <c r="E39" s="1">
        <v>120</v>
      </c>
      <c r="F39" s="33"/>
      <c r="G39" s="1"/>
      <c r="H39" s="1"/>
      <c r="I39" s="5">
        <v>120</v>
      </c>
      <c r="J39" s="11"/>
      <c r="K39" s="5"/>
      <c r="L39" s="4"/>
      <c r="M39" s="5"/>
      <c r="N39" s="59" t="s">
        <v>41</v>
      </c>
      <c r="O39" s="35" t="s">
        <v>35</v>
      </c>
    </row>
    <row r="40" spans="1:15" ht="18" customHeight="1">
      <c r="A40" s="48"/>
      <c r="B40" s="47"/>
      <c r="C40" s="8" t="s">
        <v>10</v>
      </c>
      <c r="D40" s="6">
        <v>20</v>
      </c>
      <c r="E40" s="1">
        <v>600</v>
      </c>
      <c r="F40" s="33"/>
      <c r="G40" s="1"/>
      <c r="H40" s="1"/>
      <c r="I40" s="5">
        <v>600</v>
      </c>
      <c r="J40" s="56"/>
      <c r="K40" s="5"/>
      <c r="L40" s="4"/>
      <c r="M40" s="5"/>
      <c r="N40" s="32"/>
      <c r="O40" s="35" t="s">
        <v>40</v>
      </c>
    </row>
    <row r="41" spans="1:15" s="29" customFormat="1" ht="18" customHeight="1" thickBot="1">
      <c r="A41" s="50"/>
      <c r="B41" s="280" t="s">
        <v>3</v>
      </c>
      <c r="C41" s="281"/>
      <c r="D41" s="36">
        <v>120</v>
      </c>
      <c r="E41" s="37">
        <v>3600</v>
      </c>
      <c r="F41" s="38"/>
      <c r="G41" s="38"/>
      <c r="H41" s="38"/>
      <c r="I41" s="39"/>
      <c r="J41" s="40"/>
      <c r="K41" s="39"/>
      <c r="L41" s="37"/>
      <c r="M41" s="39"/>
      <c r="N41" s="41"/>
      <c r="O41" s="44"/>
    </row>
    <row r="50" spans="15:15">
      <c r="O50" s="27"/>
    </row>
    <row r="51" spans="15:15">
      <c r="O51" s="27"/>
    </row>
    <row r="52" spans="15:15">
      <c r="O52" s="27"/>
    </row>
    <row r="53" spans="15:15">
      <c r="O53" s="27"/>
    </row>
    <row r="54" spans="15:15">
      <c r="O54" s="27"/>
    </row>
    <row r="55" spans="15:15">
      <c r="O55" s="27"/>
    </row>
    <row r="56" spans="15:15">
      <c r="O56" s="27"/>
    </row>
    <row r="57" spans="15:15">
      <c r="O57" s="27"/>
    </row>
    <row r="58" spans="15:15">
      <c r="O58" s="27"/>
    </row>
    <row r="59" spans="15:15">
      <c r="O59" s="27"/>
    </row>
    <row r="60" spans="15:15">
      <c r="O60" s="27"/>
    </row>
    <row r="61" spans="15:15">
      <c r="O61" s="27"/>
    </row>
    <row r="62" spans="15:15">
      <c r="O62" s="27"/>
    </row>
    <row r="63" spans="15:15">
      <c r="O63" s="27"/>
    </row>
    <row r="64" spans="15:15">
      <c r="O64" s="27"/>
    </row>
  </sheetData>
  <mergeCells count="105">
    <mergeCell ref="K25:K26"/>
    <mergeCell ref="L25:L26"/>
    <mergeCell ref="M25:M26"/>
    <mergeCell ref="N25:N26"/>
    <mergeCell ref="J31:J32"/>
    <mergeCell ref="K31:K32"/>
    <mergeCell ref="L31:L32"/>
    <mergeCell ref="M31:M32"/>
    <mergeCell ref="N31:N32"/>
    <mergeCell ref="J29:J30"/>
    <mergeCell ref="K29:K30"/>
    <mergeCell ref="L29:L30"/>
    <mergeCell ref="M29:M30"/>
    <mergeCell ref="N29:N30"/>
    <mergeCell ref="B41:C41"/>
    <mergeCell ref="B21:B22"/>
    <mergeCell ref="B27:B28"/>
    <mergeCell ref="B38:C38"/>
    <mergeCell ref="H21:H22"/>
    <mergeCell ref="B25:B26"/>
    <mergeCell ref="D25:D26"/>
    <mergeCell ref="E25:E26"/>
    <mergeCell ref="F25:F26"/>
    <mergeCell ref="G25:G26"/>
    <mergeCell ref="H25:H26"/>
    <mergeCell ref="H29:H30"/>
    <mergeCell ref="B33:C33"/>
    <mergeCell ref="B31:B32"/>
    <mergeCell ref="D31:D32"/>
    <mergeCell ref="E31:E32"/>
    <mergeCell ref="F31:F32"/>
    <mergeCell ref="G31:G32"/>
    <mergeCell ref="H31:H32"/>
    <mergeCell ref="C1:L1"/>
    <mergeCell ref="B3:C3"/>
    <mergeCell ref="I21:I22"/>
    <mergeCell ref="B23:B24"/>
    <mergeCell ref="D23:D24"/>
    <mergeCell ref="E23:E24"/>
    <mergeCell ref="F23:F24"/>
    <mergeCell ref="G23:G24"/>
    <mergeCell ref="D21:D22"/>
    <mergeCell ref="E21:E22"/>
    <mergeCell ref="F21:F22"/>
    <mergeCell ref="G21:G22"/>
    <mergeCell ref="H23:H24"/>
    <mergeCell ref="I23:I24"/>
    <mergeCell ref="B7:C7"/>
    <mergeCell ref="B13:C13"/>
    <mergeCell ref="B20:C20"/>
    <mergeCell ref="J4:N4"/>
    <mergeCell ref="E5:E6"/>
    <mergeCell ref="F5:I5"/>
    <mergeCell ref="J5:K5"/>
    <mergeCell ref="L5:M5"/>
    <mergeCell ref="B4:B6"/>
    <mergeCell ref="C4:C6"/>
    <mergeCell ref="A31:A32"/>
    <mergeCell ref="A29:A30"/>
    <mergeCell ref="A27:A28"/>
    <mergeCell ref="A25:A26"/>
    <mergeCell ref="A23:A24"/>
    <mergeCell ref="A21:A22"/>
    <mergeCell ref="A4:A6"/>
    <mergeCell ref="I31:I32"/>
    <mergeCell ref="I25:I26"/>
    <mergeCell ref="D4:D6"/>
    <mergeCell ref="E4:I4"/>
    <mergeCell ref="I29:I30"/>
    <mergeCell ref="H27:H28"/>
    <mergeCell ref="I27:I28"/>
    <mergeCell ref="B29:B30"/>
    <mergeCell ref="D29:D30"/>
    <mergeCell ref="E29:E30"/>
    <mergeCell ref="F29:F30"/>
    <mergeCell ref="G29:G30"/>
    <mergeCell ref="D27:D28"/>
    <mergeCell ref="E27:E28"/>
    <mergeCell ref="F27:F28"/>
    <mergeCell ref="G27:G28"/>
    <mergeCell ref="B14:C14"/>
    <mergeCell ref="B2:O2"/>
    <mergeCell ref="O4:O6"/>
    <mergeCell ref="O21:O22"/>
    <mergeCell ref="O23:O24"/>
    <mergeCell ref="O25:O26"/>
    <mergeCell ref="O27:O28"/>
    <mergeCell ref="O29:O30"/>
    <mergeCell ref="O31:O32"/>
    <mergeCell ref="M21:M22"/>
    <mergeCell ref="N21:N22"/>
    <mergeCell ref="L23:L24"/>
    <mergeCell ref="M23:M24"/>
    <mergeCell ref="N23:N24"/>
    <mergeCell ref="J21:J22"/>
    <mergeCell ref="K21:K22"/>
    <mergeCell ref="J23:J24"/>
    <mergeCell ref="K23:K24"/>
    <mergeCell ref="L21:L22"/>
    <mergeCell ref="J27:J28"/>
    <mergeCell ref="K27:K28"/>
    <mergeCell ref="L27:L28"/>
    <mergeCell ref="M27:M28"/>
    <mergeCell ref="N27:N28"/>
    <mergeCell ref="J25:J26"/>
  </mergeCells>
  <printOptions horizontalCentered="1"/>
  <pageMargins left="0.78740157480314965" right="0" top="0.39370078740157483" bottom="0" header="0" footer="0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arka</vt:lpstr>
      <vt:lpstr>heraka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ggasparyan</dc:creator>
  <cp:lastModifiedBy>Orange047-111111</cp:lastModifiedBy>
  <cp:lastPrinted>2019-06-07T14:06:00Z</cp:lastPrinted>
  <dcterms:created xsi:type="dcterms:W3CDTF">2013-09-13T12:11:28Z</dcterms:created>
  <dcterms:modified xsi:type="dcterms:W3CDTF">2020-08-05T07:28:21Z</dcterms:modified>
</cp:coreProperties>
</file>