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1340" windowHeight="5460" tabRatio="60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Sheet1!$A$1:$EX$63</definedName>
  </definedNames>
  <calcPr calcId="125725"/>
</workbook>
</file>

<file path=xl/calcChain.xml><?xml version="1.0" encoding="utf-8"?>
<calcChain xmlns="http://schemas.openxmlformats.org/spreadsheetml/2006/main">
  <c r="F42" i="1"/>
  <c r="G42"/>
  <c r="H42"/>
  <c r="I42"/>
  <c r="J42"/>
  <c r="K42"/>
  <c r="L42"/>
  <c r="M42"/>
  <c r="N42"/>
  <c r="E42"/>
  <c r="E62" l="1"/>
  <c r="F25"/>
  <c r="G25"/>
  <c r="H25"/>
  <c r="I25"/>
  <c r="J25"/>
  <c r="K25"/>
  <c r="L25"/>
  <c r="M25"/>
  <c r="N25"/>
  <c r="E25"/>
  <c r="F18"/>
  <c r="E18"/>
  <c r="F24" l="1"/>
  <c r="G24"/>
  <c r="H24"/>
  <c r="I24"/>
  <c r="J24"/>
  <c r="K24"/>
  <c r="L24"/>
  <c r="E24"/>
  <c r="F17"/>
  <c r="F62" s="1"/>
  <c r="G18"/>
  <c r="H18"/>
  <c r="I18"/>
  <c r="J18"/>
  <c r="J17" s="1"/>
  <c r="J62" s="1"/>
  <c r="K18"/>
  <c r="L18"/>
  <c r="L17" s="1"/>
  <c r="L62" s="1"/>
  <c r="M18"/>
  <c r="N18"/>
  <c r="E17"/>
  <c r="K17" l="1"/>
  <c r="K62" s="1"/>
  <c r="H17"/>
  <c r="H62" s="1"/>
  <c r="I17"/>
  <c r="I62" s="1"/>
  <c r="G17"/>
  <c r="G62" s="1"/>
  <c r="M24"/>
  <c r="M17" s="1"/>
  <c r="M62" s="1"/>
  <c r="N24"/>
  <c r="N17" s="1"/>
  <c r="N62" s="1"/>
  <c r="J55"/>
  <c r="I55"/>
  <c r="H55"/>
  <c r="G55"/>
  <c r="F55"/>
  <c r="E55"/>
</calcChain>
</file>

<file path=xl/comments1.xml><?xml version="1.0" encoding="utf-8"?>
<comments xmlns="http://schemas.openxmlformats.org/spreadsheetml/2006/main">
  <authors>
    <author>BEST</author>
  </authors>
  <commentList>
    <comment ref="D19" authorId="0">
      <text>
        <r>
          <rPr>
            <b/>
            <sz val="9"/>
            <color indexed="81"/>
            <rFont val="Tahoma"/>
            <family val="2"/>
            <charset val="204"/>
          </rPr>
          <t>BEST: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<sst xmlns="http://schemas.openxmlformats.org/spreadsheetml/2006/main" count="179" uniqueCount="112">
  <si>
    <t>Օտար լեզու` մասնագիտական հաղորդակցում 1</t>
  </si>
  <si>
    <t>Մասնագիտական արդի հիմնախնդիրները</t>
  </si>
  <si>
    <t>Հետազոտության պլանավորում և մեթոդներ</t>
  </si>
  <si>
    <t>ստ.</t>
  </si>
  <si>
    <t>քնն.</t>
  </si>
  <si>
    <t>եզր.գն.</t>
  </si>
  <si>
    <t>Հայկական Մեծ եղեռնը և արդիականությունը</t>
  </si>
  <si>
    <t>0103</t>
  </si>
  <si>
    <t>M46</t>
  </si>
  <si>
    <t>Արցախի պետական համալսարան</t>
  </si>
  <si>
    <t>որոնցից</t>
  </si>
  <si>
    <t>Ընդամենը</t>
  </si>
  <si>
    <t>0309</t>
  </si>
  <si>
    <t>0518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</si>
  <si>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</si>
  <si>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</si>
  <si>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</si>
  <si>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</si>
  <si>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</si>
  <si>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</si>
  <si>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</si>
  <si>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</si>
  <si>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</si>
  <si>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</si>
  <si>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</si>
  <si>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</si>
  <si>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</si>
  <si>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</si>
  <si>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</si>
  <si>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</si>
  <si>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</si>
  <si>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</si>
  <si>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</si>
  <si>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</si>
  <si>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</si>
  <si>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</si>
  <si>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</si>
  <si>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</si>
  <si>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Ղարաբաղը Ռուսաստանի վարչաքաղաքական բարեփոխումների նախագծերում</t>
  </si>
  <si>
    <t>Հայ ժողովրդի ծագումը ժամանակակից պատմագրության մեջ</t>
  </si>
  <si>
    <t>Արցախը Ադրբեջանի պանթուրքիստական գաղափարախոսության թիրախում</t>
  </si>
  <si>
    <t>Կրեդիտներ</t>
  </si>
  <si>
    <t>Ուսումնական բեռնվածությունը, ժամ</t>
  </si>
  <si>
    <t>Բաշխում ըստ կուրսերի և կիսամյակների</t>
  </si>
  <si>
    <t>Գնահատման ձևը</t>
  </si>
  <si>
    <t>I կուրս</t>
  </si>
  <si>
    <t>II կուրս</t>
  </si>
  <si>
    <t>դասախ.</t>
  </si>
  <si>
    <t>գործն.</t>
  </si>
  <si>
    <t>լաբոր.</t>
  </si>
  <si>
    <t>անհատ.</t>
  </si>
  <si>
    <t>ԿՐԹԱԿԱՆ  ԿԱՌՈՒՑԱՄԱՍ</t>
  </si>
  <si>
    <t>ԸՆԴՀԱՆՈՒՐ  ԴԱՍԸՆԹԱՑՆԵՐ</t>
  </si>
  <si>
    <t>ՄԱՍՆԱԳԻՏԱԿԱՆ ԴԱՍԸՆԹԱՑՆԵՐ</t>
  </si>
  <si>
    <t>Պարտադիր դասընթացներ</t>
  </si>
  <si>
    <t>Կամընտրական դասընթացներ</t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</si>
  <si>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</si>
  <si>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</si>
  <si>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</si>
  <si>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</si>
  <si>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</si>
  <si>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</si>
  <si>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</si>
  <si>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 xml:space="preserve">Մագիստրոսական թեզի պաշտպանություն </t>
  </si>
  <si>
    <t>Ը ն դ ա մ ե ն ը՝</t>
  </si>
  <si>
    <t xml:space="preserve"> Հաստատում եմ՝</t>
  </si>
  <si>
    <r>
      <t xml:space="preserve">Մասնագիտություն`  </t>
    </r>
    <r>
      <rPr>
        <b/>
        <sz val="12"/>
        <color theme="1"/>
        <rFont val="Sylfaen"/>
        <family val="1"/>
        <charset val="204"/>
      </rPr>
      <t>Պատմություն  022201.00.7</t>
    </r>
  </si>
  <si>
    <r>
      <t xml:space="preserve">Կրթական ծրագիր` </t>
    </r>
    <r>
      <rPr>
        <b/>
        <sz val="12"/>
        <color theme="1"/>
        <rFont val="Sylfaen"/>
        <family val="1"/>
        <charset val="204"/>
      </rPr>
      <t>Հայոց պատմություն  022201.02.7</t>
    </r>
  </si>
  <si>
    <t xml:space="preserve">   պատմության մագիստրոս </t>
  </si>
  <si>
    <r>
      <t xml:space="preserve">Ուսման ժամկետը`    </t>
    </r>
    <r>
      <rPr>
        <b/>
        <sz val="12"/>
        <color theme="1"/>
        <rFont val="Sylfaen"/>
        <family val="1"/>
        <charset val="204"/>
      </rPr>
      <t>2 տարի</t>
    </r>
  </si>
  <si>
    <t>Հայոց ազգային գաղափարախոսություն</t>
  </si>
  <si>
    <t>Հայոց պատմության խեղաթյուրումը թուրքական պատմագրության մեջ</t>
  </si>
  <si>
    <t>Հայոց Արևելից եկեղեցին և նրա դերը հայապահպանման գործում</t>
  </si>
  <si>
    <t>Արցախյան հիմնախնդիրը</t>
  </si>
  <si>
    <t>Հայաստանի 3-րդ հանրապետության զարգացման փուլերը</t>
  </si>
  <si>
    <t>Ֆիդայական շարժման գաղափարախոսությունը</t>
  </si>
  <si>
    <t xml:space="preserve">Հայաստանի 1-ին հանրապետության ներքին և արտաքին քաղաքականությունը </t>
  </si>
  <si>
    <t>Արցախի Հանրապետության և Ադրբեջանի հակամարտության բանակցային գործընթացը զինադադարից հետո</t>
  </si>
  <si>
    <t>Հայաստանը խորhրդա-քեմալական հարաբերությունների համատեքստում</t>
  </si>
  <si>
    <r>
      <t xml:space="preserve">Հայ-վրացական հարաբերությունները 1918 </t>
    </r>
    <r>
      <rPr>
        <sz val="10"/>
        <rFont val="Symbol"/>
        <family val="1"/>
        <charset val="2"/>
      </rPr>
      <t>-</t>
    </r>
    <r>
      <rPr>
        <sz val="10"/>
        <rFont val="Sylfaen"/>
        <family val="1"/>
        <charset val="204"/>
      </rPr>
      <t xml:space="preserve"> 1921 թթ.</t>
    </r>
  </si>
  <si>
    <t>Ղարաբաղի պատմական իրադարձությունները 17-րդ դարից մինչև 19-րդ դարի սկիզբը (պատմագիտական վերլուծություն)</t>
  </si>
  <si>
    <t>Արցախյան հիմնախնդիրը կոմունիստական գաղափարախոսության մեջ</t>
  </si>
  <si>
    <t>Արցախի էթնիկ կազմն ու բնակչության տեղաշարժումը 16-20 դդ.</t>
  </si>
  <si>
    <r>
      <t xml:space="preserve">Շուշի. քաղաքական, տնտեսական, մշակութային գործընթացները 1813 </t>
    </r>
    <r>
      <rPr>
        <sz val="10"/>
        <rFont val="Symbol"/>
        <family val="1"/>
        <charset val="2"/>
      </rPr>
      <t>-</t>
    </r>
    <r>
      <rPr>
        <sz val="10"/>
        <rFont val="Sylfaen"/>
        <family val="1"/>
        <charset val="204"/>
      </rPr>
      <t xml:space="preserve"> 1920 թթ.</t>
    </r>
  </si>
  <si>
    <r>
      <t>16</t>
    </r>
    <r>
      <rPr>
        <sz val="10"/>
        <rFont val="Symbol"/>
        <family val="1"/>
        <charset val="2"/>
      </rPr>
      <t>-</t>
    </r>
    <r>
      <rPr>
        <sz val="10"/>
        <rFont val="Sylfaen"/>
        <family val="1"/>
        <charset val="204"/>
      </rPr>
      <t>19-րդ դդ. առաջին կեսի հայ ազատագրական շարժման քննական վերլուծություն</t>
    </r>
  </si>
  <si>
    <r>
      <t>Ռուսաստան</t>
    </r>
    <r>
      <rPr>
        <sz val="10"/>
        <rFont val="Symbol"/>
        <family val="1"/>
        <charset val="2"/>
      </rPr>
      <t>-</t>
    </r>
    <r>
      <rPr>
        <sz val="10"/>
        <rFont val="Sylfaen"/>
        <family val="1"/>
        <charset val="204"/>
      </rPr>
      <t>Արցախ հարաբերությունները միջին դարերից 1920 թ.</t>
    </r>
  </si>
  <si>
    <t>Լեռնային Ղարաբաղի Հանրապետության սոցիալ-տնտեսական վերափոխումները 1990թթ.</t>
  </si>
  <si>
    <t>Թվանիշ (Ֆակուլտետ,  ամբիոն)</t>
  </si>
  <si>
    <t>Դասընթացի թվանիշ</t>
  </si>
  <si>
    <t>Կրթական/հետազոտական մոդուլի անվանումը</t>
  </si>
  <si>
    <r>
      <t xml:space="preserve">Հայ ազգային ազատագրական շարժման առանձնահատկությունները (19-րդ դ. </t>
    </r>
    <r>
      <rPr>
        <sz val="10"/>
        <rFont val="Symbol"/>
        <family val="1"/>
        <charset val="2"/>
      </rPr>
      <t>-</t>
    </r>
    <r>
      <rPr>
        <sz val="10"/>
        <rFont val="Sylfaen"/>
        <family val="1"/>
        <charset val="204"/>
      </rPr>
      <t xml:space="preserve"> 20-րդ դ. սկիզբ)</t>
    </r>
  </si>
  <si>
    <t>Շնորհվող աստիճանը`</t>
  </si>
  <si>
    <r>
      <t>Ուսման ձևը`</t>
    </r>
    <r>
      <rPr>
        <b/>
        <sz val="12"/>
        <rFont val="Arial LatArm"/>
        <family val="2"/>
      </rPr>
      <t xml:space="preserve"> </t>
    </r>
    <r>
      <rPr>
        <sz val="12"/>
        <rFont val="Arial LatArm"/>
        <family val="2"/>
      </rPr>
      <t xml:space="preserve"> </t>
    </r>
    <r>
      <rPr>
        <b/>
        <sz val="12"/>
        <rFont val="Arial LatArm"/>
        <family val="2"/>
      </rPr>
      <t>առկա</t>
    </r>
  </si>
  <si>
    <r>
      <t xml:space="preserve">Ադրբեջանա-ղարաբաղյան հակամարտության կարգավորման գործընթացը միջազգային կառույցների կողմից (1992 </t>
    </r>
    <r>
      <rPr>
        <sz val="10"/>
        <rFont val="Symbol"/>
        <family val="1"/>
        <charset val="2"/>
      </rPr>
      <t>-</t>
    </r>
    <r>
      <rPr>
        <sz val="10"/>
        <rFont val="Sylfaen"/>
        <family val="1"/>
        <charset val="204"/>
      </rPr>
      <t xml:space="preserve"> 2018)</t>
    </r>
  </si>
  <si>
    <t xml:space="preserve">Ռուսաստանի արևելյան քաղաքականությունը և հայկական հարցը </t>
  </si>
  <si>
    <t xml:space="preserve">                                ստորագրություն</t>
  </si>
  <si>
    <t>ՄԱԳԻՍՏՐԱՏՈՒՐԱՅԻ   ՈՒՍՈՒՄՆԱԿԱՆ  ՊԼԱՆ</t>
  </si>
  <si>
    <t>Տեղեկատվական տեխնոլոգիաները մասնագիտական հետազոտություններում</t>
  </si>
  <si>
    <t>Օտար լեզու` մասնագիտական հաղորդակցում 2</t>
  </si>
  <si>
    <t>Հայոց պետության կերտման փուլերն ու առանձնահատկությունները</t>
  </si>
  <si>
    <t>Արցախի հին և միջնադարյան մշակույթի խեղաթյուրումն ադրբեջանական պատմագրության մեջ</t>
  </si>
  <si>
    <t>Հայաստանի պատմական ժողովրդագրությունը</t>
  </si>
  <si>
    <t>Ադրբեջանի աշխարհաքաղաքական պատմությունը</t>
  </si>
  <si>
    <t>Ռեկտոր ______________________</t>
  </si>
  <si>
    <t xml:space="preserve">Ուսումնական աշխատանքների </t>
  </si>
  <si>
    <t>գծով պրոռեկտոր                             ___________________   Գ.Հ.Սահակյան</t>
  </si>
  <si>
    <t>Ֆակուլտետի դեկան                 ____________________</t>
  </si>
  <si>
    <t>Ամբիոնի վարիչ                        ____________________</t>
  </si>
  <si>
    <t>Հաստատված է 2019թ. հունիսի    28-ի գիտխորհրդի նիստում</t>
  </si>
  <si>
    <t>Արձանագրություն թիվ  5</t>
  </si>
  <si>
    <t>2020-2022</t>
  </si>
  <si>
    <t xml:space="preserve"> "____"  _օգոստոսի_  2020 թ.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</si>
</sst>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2">
    <font>
      <sz val="10"/>
      <name val="Arial"/>
      <charset val="204"/>
    </font>
    <font>
      <sz val="10"/>
      <name val="Arial"/>
      <family val="2"/>
      <charset val="204"/>
    </font>
    <font>
      <sz val="11"/>
      <name val="Arial Armenian"/>
      <family val="2"/>
    </font>
    <font>
      <sz val="11"/>
      <color theme="1"/>
      <name val="Calibri"/>
      <family val="2"/>
      <charset val="204"/>
      <scheme val="minor"/>
    </font>
    <font>
      <sz val="11"/>
      <name val="Arial LatArm"/>
      <family val="2"/>
    </font>
    <font>
      <b/>
      <sz val="11"/>
      <name val="Sylfaen"/>
      <family val="1"/>
      <charset val="204"/>
    </font>
    <font>
      <b/>
      <sz val="11"/>
      <name val="Arial LatArm"/>
      <family val="2"/>
    </font>
    <font>
      <sz val="11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11"/>
      <name val="Sylfaen"/>
      <family val="1"/>
      <charset val="204"/>
    </font>
    <font>
      <b/>
      <sz val="12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Symbol"/>
      <family val="1"/>
      <charset val="2"/>
    </font>
    <font>
      <b/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Arial LatArm"/>
      <family val="2"/>
    </font>
    <font>
      <b/>
      <sz val="12"/>
      <name val="Arial LatArm"/>
      <family val="2"/>
    </font>
    <font>
      <sz val="12"/>
      <color theme="1"/>
      <name val="Calibri"/>
      <family val="2"/>
      <scheme val="minor"/>
    </font>
    <font>
      <sz val="12"/>
      <name val="Sylfae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DEF7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0" xfId="0" applyFont="1" applyFill="1" applyAlignment="1"/>
    <xf numFmtId="0" fontId="2" fillId="0" borderId="0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2" fillId="0" borderId="0" xfId="0" applyFont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textRotation="89" wrapText="1"/>
    </xf>
    <xf numFmtId="0" fontId="8" fillId="2" borderId="3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39" xfId="0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textRotation="90"/>
    </xf>
    <xf numFmtId="49" fontId="2" fillId="0" borderId="0" xfId="0" applyNumberFormat="1" applyFont="1" applyBorder="1"/>
    <xf numFmtId="3" fontId="2" fillId="0" borderId="0" xfId="0" applyNumberFormat="1" applyFont="1" applyBorder="1"/>
    <xf numFmtId="0" fontId="2" fillId="0" borderId="46" xfId="0" applyFont="1" applyBorder="1"/>
    <xf numFmtId="0" fontId="6" fillId="0" borderId="0" xfId="0" applyFont="1" applyFill="1" applyAlignment="1">
      <alignment horizontal="center" vertical="center"/>
    </xf>
    <xf numFmtId="0" fontId="2" fillId="0" borderId="49" xfId="0" applyFont="1" applyBorder="1"/>
    <xf numFmtId="0" fontId="8" fillId="2" borderId="51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9" fillId="0" borderId="60" xfId="2" applyNumberFormat="1" applyFont="1" applyBorder="1" applyAlignment="1">
      <alignment horizontal="center" vertical="center"/>
    </xf>
    <xf numFmtId="49" fontId="9" fillId="0" borderId="58" xfId="2" applyNumberFormat="1" applyFont="1" applyBorder="1" applyAlignment="1">
      <alignment horizontal="center" vertical="center"/>
    </xf>
    <xf numFmtId="49" fontId="9" fillId="0" borderId="58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49" fontId="9" fillId="0" borderId="35" xfId="2" applyNumberFormat="1" applyFont="1" applyBorder="1" applyAlignment="1">
      <alignment horizontal="center" vertical="center"/>
    </xf>
    <xf numFmtId="49" fontId="9" fillId="0" borderId="27" xfId="2" applyNumberFormat="1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0" fontId="9" fillId="0" borderId="54" xfId="0" applyFont="1" applyFill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54" xfId="0" applyFont="1" applyBorder="1" applyAlignment="1">
      <alignment horizontal="left" vertical="center" wrapText="1"/>
    </xf>
    <xf numFmtId="49" fontId="9" fillId="0" borderId="54" xfId="0" applyNumberFormat="1" applyFont="1" applyBorder="1" applyAlignment="1">
      <alignment vertical="center" wrapText="1"/>
    </xf>
    <xf numFmtId="0" fontId="9" fillId="0" borderId="56" xfId="0" applyFont="1" applyFill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1" xfId="0" applyFont="1" applyBorder="1" applyAlignment="1">
      <alignment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textRotation="89" wrapText="1"/>
    </xf>
    <xf numFmtId="0" fontId="16" fillId="0" borderId="27" xfId="0" applyFont="1" applyBorder="1" applyAlignment="1">
      <alignment horizontal="center" vertical="center" textRotation="89" wrapText="1"/>
    </xf>
    <xf numFmtId="0" fontId="16" fillId="0" borderId="39" xfId="0" applyFont="1" applyBorder="1" applyAlignment="1">
      <alignment horizontal="center" vertical="center" textRotation="89" wrapText="1"/>
    </xf>
    <xf numFmtId="0" fontId="15" fillId="0" borderId="6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30" xfId="0" applyFont="1" applyFill="1" applyBorder="1" applyAlignment="1">
      <alignment horizontal="center" vertical="center" textRotation="90" wrapText="1"/>
    </xf>
    <xf numFmtId="0" fontId="8" fillId="0" borderId="36" xfId="0" applyFont="1" applyFill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 textRotation="90" wrapText="1"/>
    </xf>
    <xf numFmtId="49" fontId="9" fillId="0" borderId="5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7" fillId="0" borderId="17" xfId="0" applyFont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11" xfId="0" applyFont="1" applyBorder="1" applyAlignment="1">
      <alignment horizontal="center" vertical="center" textRotation="90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textRotation="90" wrapText="1"/>
    </xf>
    <xf numFmtId="0" fontId="15" fillId="0" borderId="30" xfId="0" applyFont="1" applyBorder="1" applyAlignment="1">
      <alignment horizontal="center" vertical="center" textRotation="90" wrapText="1"/>
    </xf>
    <xf numFmtId="0" fontId="15" fillId="0" borderId="36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EX150"/>
  <sheetViews>
    <sheetView tabSelected="1" view="pageBreakPreview" zoomScale="80" zoomScaleNormal="100" zoomScaleSheetLayoutView="80" workbookViewId="0">
      <selection activeCell="B10" sqref="B10:D10"/>
    </sheetView>
  </sheetViews>
  <sheetFormatPr defaultRowHeight="14.25"/>
  <cols>
    <col min="1" max="1" width="5.5703125" style="2" customWidth="1"/>
    <col min="2" max="2" width="9.140625" style="61" customWidth="1"/>
    <col min="3" max="3" width="8.140625" style="61" customWidth="1"/>
    <col min="4" max="4" width="89.140625" style="2" customWidth="1"/>
    <col min="5" max="14" width="6.85546875" style="61" customWidth="1"/>
    <col min="15" max="15" width="8.140625" style="61" customWidth="1"/>
    <col min="16" max="21" width="2.5703125" style="3" customWidth="1"/>
    <col min="22" max="42" width="9.140625" style="3"/>
    <col min="43" max="16384" width="9.140625" style="2"/>
  </cols>
  <sheetData>
    <row r="1" spans="1:68" s="7" customFormat="1" ht="19.5" customHeight="1">
      <c r="A1" s="40"/>
      <c r="B1" s="54"/>
      <c r="C1" s="54"/>
      <c r="D1" s="181" t="s">
        <v>96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41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s="7" customFormat="1" ht="20.25" customHeight="1">
      <c r="A2" s="40"/>
      <c r="B2" s="54"/>
      <c r="C2" s="54"/>
      <c r="D2" s="8"/>
      <c r="E2" s="48"/>
      <c r="F2" s="48"/>
      <c r="G2" s="48"/>
      <c r="H2" s="182" t="s">
        <v>9</v>
      </c>
      <c r="I2" s="182"/>
      <c r="J2" s="182"/>
      <c r="K2" s="182"/>
      <c r="L2" s="182"/>
      <c r="M2" s="182"/>
      <c r="N2" s="182"/>
      <c r="O2" s="182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68" s="7" customFormat="1" ht="20.25" customHeight="1">
      <c r="A3" s="40"/>
      <c r="B3" s="160" t="s">
        <v>65</v>
      </c>
      <c r="C3" s="160"/>
      <c r="D3" s="160"/>
      <c r="E3" s="55"/>
      <c r="F3" s="55"/>
      <c r="G3" s="55"/>
      <c r="H3" s="55"/>
      <c r="I3" s="55"/>
      <c r="J3" s="55"/>
      <c r="K3" s="41"/>
      <c r="L3" s="41"/>
      <c r="M3" s="41"/>
      <c r="N3" s="41"/>
      <c r="O3" s="41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1:68" s="7" customFormat="1" ht="18">
      <c r="A4" s="40"/>
      <c r="B4" s="55"/>
      <c r="C4" s="55"/>
      <c r="D4" s="183" t="s">
        <v>66</v>
      </c>
      <c r="E4" s="183"/>
      <c r="F4" s="183"/>
      <c r="G4" s="183"/>
      <c r="H4" s="183"/>
      <c r="I4" s="183"/>
      <c r="J4" s="183"/>
      <c r="K4" s="183"/>
      <c r="L4" s="183"/>
      <c r="M4" s="183"/>
      <c r="N4" s="55"/>
      <c r="O4" s="55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68" s="7" customFormat="1" ht="18">
      <c r="A5" s="40"/>
      <c r="B5" s="55"/>
      <c r="C5" s="55"/>
      <c r="D5" s="183" t="s">
        <v>67</v>
      </c>
      <c r="E5" s="183"/>
      <c r="F5" s="183"/>
      <c r="G5" s="183"/>
      <c r="H5" s="183"/>
      <c r="I5" s="183"/>
      <c r="J5" s="183"/>
      <c r="K5" s="183"/>
      <c r="L5" s="183"/>
      <c r="M5" s="183"/>
      <c r="N5" s="55"/>
      <c r="O5" s="55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</row>
    <row r="6" spans="1:68" s="7" customFormat="1" ht="18">
      <c r="A6" s="40"/>
      <c r="D6" s="187" t="s">
        <v>110</v>
      </c>
      <c r="E6" s="187"/>
      <c r="F6" s="187"/>
      <c r="G6" s="187"/>
      <c r="H6" s="187"/>
      <c r="I6" s="187"/>
      <c r="J6" s="187"/>
      <c r="K6" s="187"/>
      <c r="L6" s="187"/>
      <c r="M6" s="187"/>
      <c r="N6" s="98"/>
      <c r="O6" s="9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s="7" customFormat="1" ht="18">
      <c r="A7" s="40"/>
      <c r="B7" s="155" t="s">
        <v>103</v>
      </c>
      <c r="C7" s="155"/>
      <c r="D7" s="155"/>
      <c r="E7" s="99"/>
      <c r="F7" s="99"/>
      <c r="G7" s="99"/>
      <c r="H7" s="99"/>
      <c r="I7" s="100"/>
      <c r="J7" s="100"/>
      <c r="K7" s="184" t="s">
        <v>91</v>
      </c>
      <c r="L7" s="184"/>
      <c r="M7" s="184"/>
      <c r="N7" s="184"/>
      <c r="O7" s="18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</row>
    <row r="8" spans="1:68" s="7" customFormat="1" ht="15.75">
      <c r="A8" s="40"/>
      <c r="B8" s="185" t="s">
        <v>95</v>
      </c>
      <c r="C8" s="185"/>
      <c r="D8" s="185"/>
      <c r="E8" s="41"/>
      <c r="F8" s="41"/>
      <c r="G8" s="41"/>
      <c r="H8" s="41"/>
      <c r="I8" s="41"/>
      <c r="J8" s="186" t="s">
        <v>68</v>
      </c>
      <c r="K8" s="186"/>
      <c r="L8" s="186"/>
      <c r="M8" s="186"/>
      <c r="N8" s="186"/>
      <c r="O8" s="186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</row>
    <row r="9" spans="1:68" s="7" customFormat="1" ht="18">
      <c r="A9" s="40"/>
      <c r="B9" s="55"/>
      <c r="C9" s="55"/>
      <c r="D9" s="42"/>
      <c r="E9" s="55"/>
      <c r="F9" s="55"/>
      <c r="G9" s="55"/>
      <c r="H9" s="55"/>
      <c r="I9" s="55"/>
      <c r="J9" s="184" t="s">
        <v>69</v>
      </c>
      <c r="K9" s="184"/>
      <c r="L9" s="184"/>
      <c r="M9" s="184"/>
      <c r="N9" s="184"/>
      <c r="O9" s="18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8" s="7" customFormat="1" ht="18">
      <c r="A10" s="40"/>
      <c r="B10" s="160" t="s">
        <v>111</v>
      </c>
      <c r="C10" s="160"/>
      <c r="D10" s="160"/>
      <c r="E10" s="55"/>
      <c r="F10" s="55"/>
      <c r="G10" s="55"/>
      <c r="H10" s="55"/>
      <c r="I10" s="55"/>
      <c r="J10" s="206" t="s">
        <v>92</v>
      </c>
      <c r="K10" s="206"/>
      <c r="L10" s="206"/>
      <c r="M10" s="206"/>
      <c r="N10" s="206"/>
      <c r="O10" s="206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8" s="7" customFormat="1" ht="18" customHeight="1" thickBot="1">
      <c r="A11" s="40"/>
      <c r="B11" s="41"/>
      <c r="C11" s="41"/>
      <c r="D11" s="42"/>
      <c r="E11" s="55"/>
      <c r="F11" s="41"/>
      <c r="G11" s="41"/>
      <c r="H11" s="41"/>
      <c r="I11" s="55"/>
      <c r="J11" s="55"/>
      <c r="K11" s="55"/>
      <c r="L11" s="55"/>
      <c r="M11" s="55"/>
      <c r="N11" s="55"/>
      <c r="O11" s="55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8" ht="34.5" customHeight="1" thickBot="1">
      <c r="B12" s="161" t="s">
        <v>87</v>
      </c>
      <c r="C12" s="162" t="s">
        <v>88</v>
      </c>
      <c r="D12" s="165" t="s">
        <v>89</v>
      </c>
      <c r="E12" s="166" t="s">
        <v>41</v>
      </c>
      <c r="F12" s="207" t="s">
        <v>42</v>
      </c>
      <c r="G12" s="208"/>
      <c r="H12" s="208"/>
      <c r="I12" s="208"/>
      <c r="J12" s="209"/>
      <c r="K12" s="207" t="s">
        <v>43</v>
      </c>
      <c r="L12" s="208"/>
      <c r="M12" s="208"/>
      <c r="N12" s="209"/>
      <c r="O12" s="150" t="s">
        <v>44</v>
      </c>
      <c r="P12" s="12"/>
      <c r="Q12" s="12"/>
      <c r="R12" s="12"/>
      <c r="S12" s="12"/>
      <c r="T12" s="12"/>
      <c r="U12" s="12"/>
    </row>
    <row r="13" spans="1:68" ht="15.75" thickBot="1">
      <c r="B13" s="161"/>
      <c r="C13" s="163"/>
      <c r="D13" s="165"/>
      <c r="E13" s="167"/>
      <c r="F13" s="210" t="s">
        <v>11</v>
      </c>
      <c r="G13" s="207" t="s">
        <v>10</v>
      </c>
      <c r="H13" s="208"/>
      <c r="I13" s="208"/>
      <c r="J13" s="209"/>
      <c r="K13" s="213" t="s">
        <v>45</v>
      </c>
      <c r="L13" s="154"/>
      <c r="M13" s="153" t="s">
        <v>46</v>
      </c>
      <c r="N13" s="154"/>
      <c r="O13" s="151"/>
      <c r="P13" s="12"/>
      <c r="Q13" s="12"/>
      <c r="R13" s="12"/>
      <c r="S13" s="12"/>
      <c r="T13" s="12"/>
      <c r="U13" s="12"/>
    </row>
    <row r="14" spans="1:68" ht="15" customHeight="1" thickBot="1">
      <c r="B14" s="161"/>
      <c r="C14" s="163"/>
      <c r="D14" s="165"/>
      <c r="E14" s="167"/>
      <c r="F14" s="211"/>
      <c r="G14" s="188" t="s">
        <v>47</v>
      </c>
      <c r="H14" s="191" t="s">
        <v>48</v>
      </c>
      <c r="I14" s="191" t="s">
        <v>49</v>
      </c>
      <c r="J14" s="194" t="s">
        <v>50</v>
      </c>
      <c r="K14" s="215">
        <v>1</v>
      </c>
      <c r="L14" s="218">
        <v>2</v>
      </c>
      <c r="M14" s="221">
        <v>3</v>
      </c>
      <c r="N14" s="218">
        <v>4</v>
      </c>
      <c r="O14" s="151"/>
      <c r="P14" s="12"/>
      <c r="Q14" s="12"/>
      <c r="R14" s="12"/>
      <c r="S14" s="12"/>
      <c r="T14" s="12"/>
      <c r="U14" s="12"/>
      <c r="V14" s="44"/>
    </row>
    <row r="15" spans="1:68" ht="15" customHeight="1" thickBot="1">
      <c r="B15" s="161"/>
      <c r="C15" s="163"/>
      <c r="D15" s="165"/>
      <c r="E15" s="167"/>
      <c r="F15" s="211"/>
      <c r="G15" s="189"/>
      <c r="H15" s="192"/>
      <c r="I15" s="192"/>
      <c r="J15" s="195"/>
      <c r="K15" s="216"/>
      <c r="L15" s="219"/>
      <c r="M15" s="222"/>
      <c r="N15" s="219"/>
      <c r="O15" s="151"/>
      <c r="P15" s="12"/>
      <c r="Q15" s="12"/>
      <c r="R15" s="12"/>
      <c r="S15" s="12"/>
      <c r="T15" s="12"/>
      <c r="U15" s="12"/>
    </row>
    <row r="16" spans="1:68" ht="19.5" customHeight="1" thickBot="1">
      <c r="B16" s="161"/>
      <c r="C16" s="164"/>
      <c r="D16" s="165"/>
      <c r="E16" s="168"/>
      <c r="F16" s="212"/>
      <c r="G16" s="190"/>
      <c r="H16" s="193"/>
      <c r="I16" s="193"/>
      <c r="J16" s="196"/>
      <c r="K16" s="217"/>
      <c r="L16" s="220"/>
      <c r="M16" s="223"/>
      <c r="N16" s="220"/>
      <c r="O16" s="152"/>
      <c r="V16" s="45"/>
    </row>
    <row r="17" spans="1:154" ht="15.75" thickBot="1">
      <c r="B17" s="179" t="s">
        <v>51</v>
      </c>
      <c r="C17" s="180"/>
      <c r="D17" s="180"/>
      <c r="E17" s="13">
        <f>E18+E24</f>
        <v>81</v>
      </c>
      <c r="F17" s="13">
        <f t="shared" ref="F17:N17" si="0">F18+F24</f>
        <v>2430</v>
      </c>
      <c r="G17" s="13">
        <f t="shared" si="0"/>
        <v>706</v>
      </c>
      <c r="H17" s="13">
        <f t="shared" si="0"/>
        <v>104</v>
      </c>
      <c r="I17" s="13">
        <f t="shared" si="0"/>
        <v>0</v>
      </c>
      <c r="J17" s="13">
        <f t="shared" si="0"/>
        <v>1620</v>
      </c>
      <c r="K17" s="13">
        <f t="shared" si="0"/>
        <v>18</v>
      </c>
      <c r="L17" s="13">
        <f t="shared" si="0"/>
        <v>18</v>
      </c>
      <c r="M17" s="13">
        <f t="shared" si="0"/>
        <v>18</v>
      </c>
      <c r="N17" s="13">
        <f t="shared" si="0"/>
        <v>0</v>
      </c>
      <c r="O17" s="14"/>
    </row>
    <row r="18" spans="1:154" ht="15.75" thickBot="1">
      <c r="B18" s="197" t="s">
        <v>52</v>
      </c>
      <c r="C18" s="198"/>
      <c r="D18" s="199"/>
      <c r="E18" s="15">
        <f>E19+E20+E21+E22+E23</f>
        <v>15</v>
      </c>
      <c r="F18" s="15">
        <f>F19+F20+F21+F22+F23</f>
        <v>450</v>
      </c>
      <c r="G18" s="15">
        <f t="shared" ref="G18:N18" si="1">G19+G20+G21+G22+G23</f>
        <v>46</v>
      </c>
      <c r="H18" s="15">
        <f t="shared" si="1"/>
        <v>104</v>
      </c>
      <c r="I18" s="15">
        <f t="shared" si="1"/>
        <v>0</v>
      </c>
      <c r="J18" s="15">
        <f t="shared" si="1"/>
        <v>300</v>
      </c>
      <c r="K18" s="15">
        <f t="shared" si="1"/>
        <v>8</v>
      </c>
      <c r="L18" s="15">
        <f t="shared" si="1"/>
        <v>2</v>
      </c>
      <c r="M18" s="15">
        <f t="shared" si="1"/>
        <v>0</v>
      </c>
      <c r="N18" s="15">
        <f t="shared" si="1"/>
        <v>0</v>
      </c>
      <c r="O18" s="50"/>
      <c r="P18" s="12"/>
      <c r="Q18" s="12"/>
      <c r="R18" s="12"/>
      <c r="S18" s="12"/>
      <c r="T18" s="12"/>
      <c r="U18" s="12"/>
    </row>
    <row r="19" spans="1:154" s="1" customFormat="1" ht="22.5" customHeight="1">
      <c r="A19" s="3"/>
      <c r="B19" s="52" t="s">
        <v>7</v>
      </c>
      <c r="C19" s="53" t="s">
        <v>8</v>
      </c>
      <c r="D19" s="86" t="s">
        <v>97</v>
      </c>
      <c r="E19" s="101">
        <v>3</v>
      </c>
      <c r="F19" s="101">
        <v>90</v>
      </c>
      <c r="G19" s="102"/>
      <c r="H19" s="93">
        <v>30</v>
      </c>
      <c r="I19" s="93"/>
      <c r="J19" s="103">
        <v>60</v>
      </c>
      <c r="K19" s="102">
        <v>2</v>
      </c>
      <c r="L19" s="103"/>
      <c r="M19" s="102"/>
      <c r="N19" s="103"/>
      <c r="O19" s="104" t="s">
        <v>3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154" s="1" customFormat="1" ht="21.75" customHeight="1">
      <c r="A20" s="3"/>
      <c r="B20" s="56" t="s">
        <v>13</v>
      </c>
      <c r="C20" s="57" t="s">
        <v>14</v>
      </c>
      <c r="D20" s="87" t="s">
        <v>0</v>
      </c>
      <c r="E20" s="95">
        <v>3</v>
      </c>
      <c r="F20" s="105">
        <v>90</v>
      </c>
      <c r="G20" s="106"/>
      <c r="H20" s="107">
        <v>30</v>
      </c>
      <c r="I20" s="107"/>
      <c r="J20" s="108">
        <v>60</v>
      </c>
      <c r="K20" s="106">
        <v>2</v>
      </c>
      <c r="L20" s="108"/>
      <c r="M20" s="106"/>
      <c r="N20" s="108"/>
      <c r="O20" s="109" t="s">
        <v>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154" s="1" customFormat="1" ht="21.75" customHeight="1">
      <c r="A21" s="3"/>
      <c r="B21" s="56" t="s">
        <v>13</v>
      </c>
      <c r="C21" s="58" t="s">
        <v>14</v>
      </c>
      <c r="D21" s="88" t="s">
        <v>98</v>
      </c>
      <c r="E21" s="95">
        <v>3</v>
      </c>
      <c r="F21" s="105">
        <v>90</v>
      </c>
      <c r="G21" s="106"/>
      <c r="H21" s="107">
        <v>30</v>
      </c>
      <c r="I21" s="110"/>
      <c r="J21" s="108">
        <v>60</v>
      </c>
      <c r="K21" s="106"/>
      <c r="L21" s="108">
        <v>2</v>
      </c>
      <c r="M21" s="106"/>
      <c r="N21" s="108"/>
      <c r="O21" s="109" t="s">
        <v>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154" s="1" customFormat="1" ht="21.75" customHeight="1">
      <c r="A22" s="3"/>
      <c r="B22" s="56" t="s">
        <v>12</v>
      </c>
      <c r="C22" s="57" t="s">
        <v>14</v>
      </c>
      <c r="D22" s="89" t="s">
        <v>2</v>
      </c>
      <c r="E22" s="95">
        <v>3</v>
      </c>
      <c r="F22" s="105">
        <v>90</v>
      </c>
      <c r="G22" s="106">
        <v>16</v>
      </c>
      <c r="H22" s="107">
        <v>14</v>
      </c>
      <c r="I22" s="110"/>
      <c r="J22" s="108">
        <v>60</v>
      </c>
      <c r="K22" s="106">
        <v>2</v>
      </c>
      <c r="L22" s="108"/>
      <c r="M22" s="106"/>
      <c r="N22" s="108"/>
      <c r="O22" s="109" t="s">
        <v>3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154" s="1" customFormat="1" ht="21.75" customHeight="1" thickBot="1">
      <c r="A23" s="3"/>
      <c r="B23" s="59" t="s">
        <v>12</v>
      </c>
      <c r="C23" s="60" t="s">
        <v>15</v>
      </c>
      <c r="D23" s="90" t="s">
        <v>1</v>
      </c>
      <c r="E23" s="95">
        <v>3</v>
      </c>
      <c r="F23" s="111">
        <v>90</v>
      </c>
      <c r="G23" s="112">
        <v>30</v>
      </c>
      <c r="H23" s="110"/>
      <c r="I23" s="107"/>
      <c r="J23" s="108">
        <v>60</v>
      </c>
      <c r="K23" s="106">
        <v>2</v>
      </c>
      <c r="L23" s="108"/>
      <c r="M23" s="106"/>
      <c r="N23" s="108"/>
      <c r="O23" s="109" t="s">
        <v>3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154" s="1" customFormat="1" ht="15.75" thickBot="1">
      <c r="A24" s="49"/>
      <c r="B24" s="200" t="s">
        <v>53</v>
      </c>
      <c r="C24" s="201"/>
      <c r="D24" s="201"/>
      <c r="E24" s="16">
        <f t="shared" ref="E24:N24" si="2">E25+E42</f>
        <v>66</v>
      </c>
      <c r="F24" s="16">
        <f t="shared" si="2"/>
        <v>1980</v>
      </c>
      <c r="G24" s="16">
        <f t="shared" si="2"/>
        <v>660</v>
      </c>
      <c r="H24" s="16">
        <f t="shared" si="2"/>
        <v>0</v>
      </c>
      <c r="I24" s="16">
        <f t="shared" si="2"/>
        <v>0</v>
      </c>
      <c r="J24" s="16">
        <f t="shared" si="2"/>
        <v>1320</v>
      </c>
      <c r="K24" s="16">
        <f t="shared" si="2"/>
        <v>10</v>
      </c>
      <c r="L24" s="16">
        <f t="shared" si="2"/>
        <v>16</v>
      </c>
      <c r="M24" s="16">
        <f t="shared" si="2"/>
        <v>18</v>
      </c>
      <c r="N24" s="16">
        <f t="shared" si="2"/>
        <v>0</v>
      </c>
      <c r="O24" s="11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</row>
    <row r="25" spans="1:154" ht="15.75" thickBot="1">
      <c r="B25" s="202" t="s">
        <v>54</v>
      </c>
      <c r="C25" s="203"/>
      <c r="D25" s="203"/>
      <c r="E25" s="17">
        <f>E26+E27+E28+E29+E30+E31+E32+E33+E34+E35+E36+E37+E38+E39+E40+E41</f>
        <v>48</v>
      </c>
      <c r="F25" s="17">
        <f t="shared" ref="F25:N25" si="3">F26+F27+F28+F29+F30+F31+F32+F33+F34+F35+F36+F37+F38+F39+F40+F41</f>
        <v>1440</v>
      </c>
      <c r="G25" s="17">
        <f t="shared" si="3"/>
        <v>480</v>
      </c>
      <c r="H25" s="17">
        <f t="shared" si="3"/>
        <v>0</v>
      </c>
      <c r="I25" s="17">
        <f t="shared" si="3"/>
        <v>0</v>
      </c>
      <c r="J25" s="17">
        <f t="shared" si="3"/>
        <v>960</v>
      </c>
      <c r="K25" s="17">
        <f t="shared" si="3"/>
        <v>6</v>
      </c>
      <c r="L25" s="17">
        <f t="shared" si="3"/>
        <v>12</v>
      </c>
      <c r="M25" s="17">
        <f t="shared" si="3"/>
        <v>14</v>
      </c>
      <c r="N25" s="17">
        <f t="shared" si="3"/>
        <v>0</v>
      </c>
      <c r="O25" s="114"/>
    </row>
    <row r="26" spans="1:154" s="1" customFormat="1" ht="19.5" customHeight="1">
      <c r="A26" s="3"/>
      <c r="B26" s="63" t="s">
        <v>12</v>
      </c>
      <c r="C26" s="57" t="s">
        <v>17</v>
      </c>
      <c r="D26" s="76" t="s">
        <v>70</v>
      </c>
      <c r="E26" s="105">
        <v>3</v>
      </c>
      <c r="F26" s="105">
        <v>90</v>
      </c>
      <c r="G26" s="106">
        <v>30</v>
      </c>
      <c r="H26" s="110"/>
      <c r="I26" s="110"/>
      <c r="J26" s="108">
        <v>60</v>
      </c>
      <c r="K26" s="106">
        <v>2</v>
      </c>
      <c r="L26" s="107"/>
      <c r="M26" s="115"/>
      <c r="N26" s="116"/>
      <c r="O26" s="109" t="s">
        <v>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</row>
    <row r="27" spans="1:154" s="1" customFormat="1" ht="19.5" customHeight="1">
      <c r="A27" s="49"/>
      <c r="B27" s="59" t="s">
        <v>12</v>
      </c>
      <c r="C27" s="57" t="s">
        <v>23</v>
      </c>
      <c r="D27" s="77" t="s">
        <v>85</v>
      </c>
      <c r="E27" s="105">
        <v>3</v>
      </c>
      <c r="F27" s="105">
        <v>90</v>
      </c>
      <c r="G27" s="106">
        <v>30</v>
      </c>
      <c r="H27" s="110"/>
      <c r="I27" s="110"/>
      <c r="J27" s="108">
        <v>60</v>
      </c>
      <c r="K27" s="115">
        <v>2</v>
      </c>
      <c r="L27" s="106"/>
      <c r="M27" s="107"/>
      <c r="N27" s="116"/>
      <c r="O27" s="109" t="s">
        <v>5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</row>
    <row r="28" spans="1:154" s="1" customFormat="1" ht="21.75" customHeight="1">
      <c r="A28" s="49"/>
      <c r="B28" s="64" t="s">
        <v>12</v>
      </c>
      <c r="C28" s="57" t="s">
        <v>29</v>
      </c>
      <c r="D28" s="91" t="s">
        <v>84</v>
      </c>
      <c r="E28" s="105">
        <v>3</v>
      </c>
      <c r="F28" s="105">
        <v>90</v>
      </c>
      <c r="G28" s="115">
        <v>30</v>
      </c>
      <c r="H28" s="110"/>
      <c r="I28" s="110"/>
      <c r="J28" s="108">
        <v>60</v>
      </c>
      <c r="K28" s="106">
        <v>2</v>
      </c>
      <c r="L28" s="107"/>
      <c r="M28" s="107"/>
      <c r="N28" s="116"/>
      <c r="O28" s="109" t="s">
        <v>5</v>
      </c>
      <c r="P28" s="12"/>
      <c r="Q28" s="12"/>
      <c r="R28" s="12"/>
      <c r="S28" s="12"/>
      <c r="T28" s="12"/>
      <c r="U28" s="1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</row>
    <row r="29" spans="1:154" s="1" customFormat="1" ht="21.75" customHeight="1">
      <c r="A29" s="3"/>
      <c r="B29" s="74" t="s">
        <v>12</v>
      </c>
      <c r="C29" s="73" t="s">
        <v>16</v>
      </c>
      <c r="D29" s="78" t="s">
        <v>82</v>
      </c>
      <c r="E29" s="97">
        <v>3</v>
      </c>
      <c r="F29" s="95">
        <v>90</v>
      </c>
      <c r="G29" s="117">
        <v>30</v>
      </c>
      <c r="H29" s="94"/>
      <c r="I29" s="94"/>
      <c r="J29" s="92">
        <v>60</v>
      </c>
      <c r="K29" s="117"/>
      <c r="L29" s="93">
        <v>2</v>
      </c>
      <c r="M29" s="96"/>
      <c r="N29" s="118"/>
      <c r="O29" s="119" t="s">
        <v>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</row>
    <row r="30" spans="1:154" s="1" customFormat="1" ht="23.25" customHeight="1">
      <c r="A30" s="3"/>
      <c r="B30" s="75" t="s">
        <v>12</v>
      </c>
      <c r="C30" s="57" t="s">
        <v>18</v>
      </c>
      <c r="D30" s="79" t="s">
        <v>71</v>
      </c>
      <c r="E30" s="105">
        <v>3</v>
      </c>
      <c r="F30" s="105">
        <v>90</v>
      </c>
      <c r="G30" s="106">
        <v>30</v>
      </c>
      <c r="H30" s="110"/>
      <c r="I30" s="110"/>
      <c r="J30" s="108">
        <v>60</v>
      </c>
      <c r="K30" s="115"/>
      <c r="L30" s="107">
        <v>2</v>
      </c>
      <c r="M30" s="115"/>
      <c r="N30" s="116"/>
      <c r="O30" s="109" t="s">
        <v>5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</row>
    <row r="31" spans="1:154" s="1" customFormat="1" ht="19.5" customHeight="1">
      <c r="A31" s="3"/>
      <c r="B31" s="63" t="s">
        <v>12</v>
      </c>
      <c r="C31" s="57" t="s">
        <v>21</v>
      </c>
      <c r="D31" s="78" t="s">
        <v>99</v>
      </c>
      <c r="E31" s="105">
        <v>3</v>
      </c>
      <c r="F31" s="105">
        <v>90</v>
      </c>
      <c r="G31" s="106">
        <v>30</v>
      </c>
      <c r="H31" s="110"/>
      <c r="I31" s="110"/>
      <c r="J31" s="108">
        <v>60</v>
      </c>
      <c r="K31" s="115"/>
      <c r="L31" s="106">
        <v>2</v>
      </c>
      <c r="M31" s="107"/>
      <c r="N31" s="116"/>
      <c r="O31" s="109" t="s">
        <v>5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</row>
    <row r="32" spans="1:154" ht="18" customHeight="1">
      <c r="A32" s="49"/>
      <c r="B32" s="63" t="s">
        <v>12</v>
      </c>
      <c r="C32" s="57" t="s">
        <v>26</v>
      </c>
      <c r="D32" s="76" t="s">
        <v>76</v>
      </c>
      <c r="E32" s="105">
        <v>3</v>
      </c>
      <c r="F32" s="105">
        <v>90</v>
      </c>
      <c r="G32" s="106">
        <v>30</v>
      </c>
      <c r="H32" s="110"/>
      <c r="I32" s="110"/>
      <c r="J32" s="108">
        <v>60</v>
      </c>
      <c r="K32" s="106"/>
      <c r="L32" s="110">
        <v>2</v>
      </c>
      <c r="M32" s="107"/>
      <c r="N32" s="116"/>
      <c r="O32" s="109" t="s">
        <v>5</v>
      </c>
    </row>
    <row r="33" spans="1:154" s="1" customFormat="1" ht="21" customHeight="1">
      <c r="A33" s="49"/>
      <c r="B33" s="63" t="s">
        <v>12</v>
      </c>
      <c r="C33" s="57" t="s">
        <v>27</v>
      </c>
      <c r="D33" s="79" t="s">
        <v>100</v>
      </c>
      <c r="E33" s="105">
        <v>3</v>
      </c>
      <c r="F33" s="105">
        <v>90</v>
      </c>
      <c r="G33" s="106">
        <v>30</v>
      </c>
      <c r="H33" s="110"/>
      <c r="I33" s="110"/>
      <c r="J33" s="108">
        <v>60</v>
      </c>
      <c r="K33" s="106"/>
      <c r="L33" s="110">
        <v>2</v>
      </c>
      <c r="M33" s="107"/>
      <c r="N33" s="116"/>
      <c r="O33" s="109" t="s">
        <v>5</v>
      </c>
      <c r="P33" s="12"/>
      <c r="Q33" s="12"/>
      <c r="R33" s="12"/>
      <c r="S33" s="12"/>
      <c r="T33" s="12"/>
      <c r="U33" s="1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</row>
    <row r="34" spans="1:154" s="1" customFormat="1" ht="18.75" customHeight="1">
      <c r="A34" s="49"/>
      <c r="B34" s="63" t="s">
        <v>12</v>
      </c>
      <c r="C34" s="57" t="s">
        <v>30</v>
      </c>
      <c r="D34" s="79" t="s">
        <v>83</v>
      </c>
      <c r="E34" s="116">
        <v>3</v>
      </c>
      <c r="F34" s="105">
        <v>90</v>
      </c>
      <c r="G34" s="106">
        <v>30</v>
      </c>
      <c r="H34" s="110"/>
      <c r="I34" s="110"/>
      <c r="J34" s="108">
        <v>60</v>
      </c>
      <c r="K34" s="106"/>
      <c r="L34" s="110">
        <v>2</v>
      </c>
      <c r="M34" s="107"/>
      <c r="N34" s="116"/>
      <c r="O34" s="109" t="s">
        <v>5</v>
      </c>
      <c r="P34" s="12"/>
      <c r="Q34" s="12"/>
      <c r="R34" s="12"/>
      <c r="S34" s="12"/>
      <c r="T34" s="12"/>
      <c r="U34" s="1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</row>
    <row r="35" spans="1:154" s="1" customFormat="1" ht="18.75" customHeight="1">
      <c r="A35" s="3"/>
      <c r="B35" s="63" t="s">
        <v>12</v>
      </c>
      <c r="C35" s="57" t="s">
        <v>19</v>
      </c>
      <c r="D35" s="79" t="s">
        <v>72</v>
      </c>
      <c r="E35" s="105">
        <v>3</v>
      </c>
      <c r="F35" s="105">
        <v>90</v>
      </c>
      <c r="G35" s="106">
        <v>30</v>
      </c>
      <c r="H35" s="110"/>
      <c r="I35" s="110"/>
      <c r="J35" s="108">
        <v>60</v>
      </c>
      <c r="K35" s="115"/>
      <c r="L35" s="106"/>
      <c r="M35" s="107">
        <v>2</v>
      </c>
      <c r="N35" s="116"/>
      <c r="O35" s="109" t="s">
        <v>5</v>
      </c>
      <c r="P35" s="3"/>
      <c r="Q35" s="3"/>
      <c r="R35" s="3"/>
      <c r="S35" s="3"/>
      <c r="T35" s="3"/>
      <c r="U35" s="3"/>
      <c r="V35" s="46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</row>
    <row r="36" spans="1:154" s="1" customFormat="1" ht="18.75" customHeight="1">
      <c r="A36" s="3"/>
      <c r="B36" s="75" t="s">
        <v>12</v>
      </c>
      <c r="C36" s="57" t="s">
        <v>20</v>
      </c>
      <c r="D36" s="79" t="s">
        <v>73</v>
      </c>
      <c r="E36" s="105">
        <v>3</v>
      </c>
      <c r="F36" s="105">
        <v>90</v>
      </c>
      <c r="G36" s="106">
        <v>30</v>
      </c>
      <c r="H36" s="110"/>
      <c r="I36" s="110"/>
      <c r="J36" s="108">
        <v>60</v>
      </c>
      <c r="K36" s="115"/>
      <c r="L36" s="106"/>
      <c r="M36" s="107">
        <v>2</v>
      </c>
      <c r="N36" s="116"/>
      <c r="O36" s="109" t="s">
        <v>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</row>
    <row r="37" spans="1:154" s="1" customFormat="1" ht="18.75" customHeight="1">
      <c r="A37" s="3"/>
      <c r="B37" s="63" t="s">
        <v>12</v>
      </c>
      <c r="C37" s="57" t="s">
        <v>22</v>
      </c>
      <c r="D37" s="80" t="s">
        <v>74</v>
      </c>
      <c r="E37" s="105">
        <v>3</v>
      </c>
      <c r="F37" s="105">
        <v>90</v>
      </c>
      <c r="G37" s="106">
        <v>30</v>
      </c>
      <c r="H37" s="110"/>
      <c r="I37" s="110"/>
      <c r="J37" s="108">
        <v>60</v>
      </c>
      <c r="K37" s="115"/>
      <c r="L37" s="106"/>
      <c r="M37" s="107">
        <v>2</v>
      </c>
      <c r="N37" s="116"/>
      <c r="O37" s="109" t="s">
        <v>5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</row>
    <row r="38" spans="1:154" s="11" customFormat="1" ht="18.75" customHeight="1">
      <c r="A38" s="9"/>
      <c r="B38" s="64" t="s">
        <v>12</v>
      </c>
      <c r="C38" s="57" t="s">
        <v>24</v>
      </c>
      <c r="D38" s="76" t="s">
        <v>75</v>
      </c>
      <c r="E38" s="105">
        <v>3</v>
      </c>
      <c r="F38" s="105">
        <v>90</v>
      </c>
      <c r="G38" s="106">
        <v>30</v>
      </c>
      <c r="H38" s="110"/>
      <c r="I38" s="110"/>
      <c r="J38" s="108">
        <v>60</v>
      </c>
      <c r="K38" s="115"/>
      <c r="L38" s="106"/>
      <c r="M38" s="107">
        <v>2</v>
      </c>
      <c r="N38" s="116"/>
      <c r="O38" s="109" t="s">
        <v>5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</row>
    <row r="39" spans="1:154" s="11" customFormat="1" ht="18.75" customHeight="1">
      <c r="A39" s="9"/>
      <c r="B39" s="63" t="s">
        <v>12</v>
      </c>
      <c r="C39" s="57" t="s">
        <v>25</v>
      </c>
      <c r="D39" s="76" t="s">
        <v>90</v>
      </c>
      <c r="E39" s="105">
        <v>3</v>
      </c>
      <c r="F39" s="105">
        <v>90</v>
      </c>
      <c r="G39" s="106">
        <v>30</v>
      </c>
      <c r="H39" s="110"/>
      <c r="I39" s="110"/>
      <c r="J39" s="108">
        <v>60</v>
      </c>
      <c r="K39" s="115"/>
      <c r="L39" s="106"/>
      <c r="M39" s="107">
        <v>2</v>
      </c>
      <c r="N39" s="116"/>
      <c r="O39" s="109" t="s">
        <v>5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</row>
    <row r="40" spans="1:154" s="1" customFormat="1" ht="21.75" customHeight="1">
      <c r="A40" s="49"/>
      <c r="B40" s="59" t="s">
        <v>12</v>
      </c>
      <c r="C40" s="57" t="s">
        <v>28</v>
      </c>
      <c r="D40" s="79" t="s">
        <v>86</v>
      </c>
      <c r="E40" s="105">
        <v>3</v>
      </c>
      <c r="F40" s="105">
        <v>90</v>
      </c>
      <c r="G40" s="106">
        <v>30</v>
      </c>
      <c r="H40" s="110"/>
      <c r="I40" s="110"/>
      <c r="J40" s="108">
        <v>60</v>
      </c>
      <c r="K40" s="106"/>
      <c r="L40" s="110"/>
      <c r="M40" s="107">
        <v>2</v>
      </c>
      <c r="N40" s="116"/>
      <c r="O40" s="109" t="s">
        <v>5</v>
      </c>
      <c r="P40" s="12"/>
      <c r="Q40" s="12"/>
      <c r="R40" s="12"/>
      <c r="S40" s="12"/>
      <c r="T40" s="12"/>
      <c r="U40" s="1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</row>
    <row r="41" spans="1:154" s="1" customFormat="1" ht="30.75" thickBot="1">
      <c r="A41" s="49"/>
      <c r="B41" s="65" t="s">
        <v>12</v>
      </c>
      <c r="C41" s="66" t="s">
        <v>31</v>
      </c>
      <c r="D41" s="81" t="s">
        <v>93</v>
      </c>
      <c r="E41" s="67">
        <v>3</v>
      </c>
      <c r="F41" s="68">
        <v>90</v>
      </c>
      <c r="G41" s="69">
        <v>30</v>
      </c>
      <c r="H41" s="71"/>
      <c r="I41" s="71"/>
      <c r="J41" s="70">
        <v>60</v>
      </c>
      <c r="K41" s="69"/>
      <c r="L41" s="71"/>
      <c r="M41" s="71">
        <v>2</v>
      </c>
      <c r="N41" s="70"/>
      <c r="O41" s="72" t="s">
        <v>5</v>
      </c>
      <c r="P41" s="12"/>
      <c r="Q41" s="12"/>
      <c r="R41" s="12"/>
      <c r="S41" s="12"/>
      <c r="T41" s="12"/>
      <c r="U41" s="1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</row>
    <row r="42" spans="1:154" s="1" customFormat="1" ht="28.5" customHeight="1" thickBot="1">
      <c r="A42" s="3"/>
      <c r="B42" s="202" t="s">
        <v>55</v>
      </c>
      <c r="C42" s="204"/>
      <c r="D42" s="203"/>
      <c r="E42" s="16">
        <f>E43+E45+E47+E49+E51+E53</f>
        <v>18</v>
      </c>
      <c r="F42" s="16">
        <f t="shared" ref="F42:N42" si="4">F43+F45+F47+F49+F51+F53</f>
        <v>540</v>
      </c>
      <c r="G42" s="16">
        <f t="shared" si="4"/>
        <v>180</v>
      </c>
      <c r="H42" s="16">
        <f t="shared" si="4"/>
        <v>0</v>
      </c>
      <c r="I42" s="16">
        <f t="shared" si="4"/>
        <v>0</v>
      </c>
      <c r="J42" s="16">
        <f t="shared" si="4"/>
        <v>360</v>
      </c>
      <c r="K42" s="16">
        <f t="shared" si="4"/>
        <v>4</v>
      </c>
      <c r="L42" s="16">
        <f t="shared" si="4"/>
        <v>4</v>
      </c>
      <c r="M42" s="16">
        <f t="shared" si="4"/>
        <v>4</v>
      </c>
      <c r="N42" s="16">
        <f t="shared" si="4"/>
        <v>0</v>
      </c>
      <c r="O42" s="113"/>
      <c r="P42" s="12"/>
      <c r="Q42" s="1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</row>
    <row r="43" spans="1:154" s="1" customFormat="1" ht="32.25" customHeight="1">
      <c r="A43" s="3"/>
      <c r="B43" s="159" t="s">
        <v>12</v>
      </c>
      <c r="C43" s="156" t="s">
        <v>32</v>
      </c>
      <c r="D43" s="82" t="s">
        <v>77</v>
      </c>
      <c r="E43" s="175">
        <v>3</v>
      </c>
      <c r="F43" s="175">
        <v>90</v>
      </c>
      <c r="G43" s="214">
        <v>30</v>
      </c>
      <c r="H43" s="170"/>
      <c r="I43" s="170"/>
      <c r="J43" s="226">
        <v>60</v>
      </c>
      <c r="K43" s="157">
        <v>2</v>
      </c>
      <c r="L43" s="224"/>
      <c r="M43" s="224"/>
      <c r="N43" s="225"/>
      <c r="O43" s="156" t="s">
        <v>5</v>
      </c>
      <c r="P43" s="12"/>
      <c r="Q43" s="1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</row>
    <row r="44" spans="1:154" s="1" customFormat="1" ht="20.25" customHeight="1">
      <c r="A44" s="49"/>
      <c r="B44" s="169"/>
      <c r="C44" s="136"/>
      <c r="D44" s="76" t="s">
        <v>101</v>
      </c>
      <c r="E44" s="149"/>
      <c r="F44" s="149"/>
      <c r="G44" s="173"/>
      <c r="H44" s="147"/>
      <c r="I44" s="147"/>
      <c r="J44" s="142"/>
      <c r="K44" s="138"/>
      <c r="L44" s="140"/>
      <c r="M44" s="140"/>
      <c r="N44" s="147"/>
      <c r="O44" s="136"/>
      <c r="P44" s="12"/>
      <c r="Q44" s="1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</row>
    <row r="45" spans="1:154" ht="20.25" customHeight="1">
      <c r="B45" s="158" t="s">
        <v>12</v>
      </c>
      <c r="C45" s="135" t="s">
        <v>36</v>
      </c>
      <c r="D45" s="79" t="s">
        <v>39</v>
      </c>
      <c r="E45" s="148">
        <v>3</v>
      </c>
      <c r="F45" s="148">
        <v>90</v>
      </c>
      <c r="G45" s="172">
        <v>30</v>
      </c>
      <c r="H45" s="146"/>
      <c r="I45" s="146"/>
      <c r="J45" s="141">
        <v>60</v>
      </c>
      <c r="K45" s="137">
        <v>2</v>
      </c>
      <c r="L45" s="139"/>
      <c r="M45" s="139"/>
      <c r="N45" s="141"/>
      <c r="O45" s="135" t="s">
        <v>5</v>
      </c>
      <c r="W45" s="12"/>
    </row>
    <row r="46" spans="1:154" ht="20.25" customHeight="1">
      <c r="B46" s="169"/>
      <c r="C46" s="136"/>
      <c r="D46" s="79" t="s">
        <v>79</v>
      </c>
      <c r="E46" s="149"/>
      <c r="F46" s="149"/>
      <c r="G46" s="173"/>
      <c r="H46" s="147"/>
      <c r="I46" s="147"/>
      <c r="J46" s="142"/>
      <c r="K46" s="138"/>
      <c r="L46" s="140"/>
      <c r="M46" s="140"/>
      <c r="N46" s="142"/>
      <c r="O46" s="136"/>
    </row>
    <row r="47" spans="1:154" s="1" customFormat="1" ht="20.25" customHeight="1">
      <c r="A47" s="49"/>
      <c r="B47" s="158" t="s">
        <v>12</v>
      </c>
      <c r="C47" s="135" t="s">
        <v>33</v>
      </c>
      <c r="D47" s="83" t="s">
        <v>94</v>
      </c>
      <c r="E47" s="148">
        <v>3</v>
      </c>
      <c r="F47" s="175">
        <v>90</v>
      </c>
      <c r="G47" s="172">
        <v>30</v>
      </c>
      <c r="H47" s="146"/>
      <c r="I47" s="146"/>
      <c r="J47" s="141">
        <v>60</v>
      </c>
      <c r="K47" s="137"/>
      <c r="L47" s="139">
        <v>2</v>
      </c>
      <c r="M47" s="139"/>
      <c r="N47" s="141"/>
      <c r="O47" s="135" t="s">
        <v>5</v>
      </c>
      <c r="P47" s="12"/>
      <c r="Q47" s="1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</row>
    <row r="48" spans="1:154" s="1" customFormat="1" ht="20.25" customHeight="1">
      <c r="A48" s="3"/>
      <c r="B48" s="169"/>
      <c r="C48" s="136"/>
      <c r="D48" s="83" t="s">
        <v>102</v>
      </c>
      <c r="E48" s="149"/>
      <c r="F48" s="149"/>
      <c r="G48" s="173"/>
      <c r="H48" s="147"/>
      <c r="I48" s="147"/>
      <c r="J48" s="142"/>
      <c r="K48" s="138"/>
      <c r="L48" s="140"/>
      <c r="M48" s="140"/>
      <c r="N48" s="142"/>
      <c r="O48" s="136"/>
      <c r="P48" s="12"/>
      <c r="Q48" s="1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</row>
    <row r="49" spans="1:154" ht="20.25" customHeight="1">
      <c r="B49" s="158" t="s">
        <v>12</v>
      </c>
      <c r="C49" s="135" t="s">
        <v>37</v>
      </c>
      <c r="D49" s="79" t="s">
        <v>6</v>
      </c>
      <c r="E49" s="148">
        <v>3</v>
      </c>
      <c r="F49" s="148">
        <v>90</v>
      </c>
      <c r="G49" s="172">
        <v>30</v>
      </c>
      <c r="H49" s="146"/>
      <c r="I49" s="146"/>
      <c r="J49" s="141">
        <v>60</v>
      </c>
      <c r="K49" s="137"/>
      <c r="L49" s="139">
        <v>2</v>
      </c>
      <c r="M49" s="139"/>
      <c r="N49" s="141"/>
      <c r="O49" s="135" t="s">
        <v>5</v>
      </c>
    </row>
    <row r="50" spans="1:154" ht="20.25" customHeight="1">
      <c r="B50" s="159"/>
      <c r="C50" s="136"/>
      <c r="D50" s="84" t="s">
        <v>40</v>
      </c>
      <c r="E50" s="149"/>
      <c r="F50" s="149"/>
      <c r="G50" s="173"/>
      <c r="H50" s="147"/>
      <c r="I50" s="147"/>
      <c r="J50" s="142"/>
      <c r="K50" s="138"/>
      <c r="L50" s="140"/>
      <c r="M50" s="140"/>
      <c r="N50" s="142"/>
      <c r="O50" s="136"/>
    </row>
    <row r="51" spans="1:154" s="1" customFormat="1" ht="21.75" customHeight="1">
      <c r="A51" s="3"/>
      <c r="B51" s="158" t="s">
        <v>12</v>
      </c>
      <c r="C51" s="171" t="s">
        <v>34</v>
      </c>
      <c r="D51" s="85" t="s">
        <v>38</v>
      </c>
      <c r="E51" s="175">
        <v>3</v>
      </c>
      <c r="F51" s="175">
        <v>90</v>
      </c>
      <c r="G51" s="205">
        <v>30</v>
      </c>
      <c r="H51" s="170"/>
      <c r="I51" s="170"/>
      <c r="J51" s="145">
        <v>60</v>
      </c>
      <c r="K51" s="143"/>
      <c r="L51" s="144"/>
      <c r="M51" s="144">
        <v>2</v>
      </c>
      <c r="N51" s="145"/>
      <c r="O51" s="171" t="s">
        <v>5</v>
      </c>
      <c r="P51" s="12"/>
      <c r="Q51" s="1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</row>
    <row r="52" spans="1:154" s="1" customFormat="1" ht="23.25" customHeight="1">
      <c r="A52" s="3"/>
      <c r="B52" s="169"/>
      <c r="C52" s="136"/>
      <c r="D52" s="84" t="s">
        <v>81</v>
      </c>
      <c r="E52" s="149"/>
      <c r="F52" s="149"/>
      <c r="G52" s="173"/>
      <c r="H52" s="147"/>
      <c r="I52" s="147"/>
      <c r="J52" s="142"/>
      <c r="K52" s="138"/>
      <c r="L52" s="140"/>
      <c r="M52" s="140"/>
      <c r="N52" s="142"/>
      <c r="O52" s="136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</row>
    <row r="53" spans="1:154" ht="30">
      <c r="B53" s="158" t="s">
        <v>12</v>
      </c>
      <c r="C53" s="135" t="s">
        <v>35</v>
      </c>
      <c r="D53" s="79" t="s">
        <v>80</v>
      </c>
      <c r="E53" s="148">
        <v>3</v>
      </c>
      <c r="F53" s="148">
        <v>90</v>
      </c>
      <c r="G53" s="172">
        <v>30</v>
      </c>
      <c r="H53" s="146"/>
      <c r="I53" s="146"/>
      <c r="J53" s="141">
        <v>60</v>
      </c>
      <c r="K53" s="137"/>
      <c r="L53" s="139"/>
      <c r="M53" s="139">
        <v>2</v>
      </c>
      <c r="N53" s="141"/>
      <c r="O53" s="135" t="s">
        <v>5</v>
      </c>
    </row>
    <row r="54" spans="1:154" ht="21.75" customHeight="1" thickBot="1">
      <c r="B54" s="169"/>
      <c r="C54" s="136"/>
      <c r="D54" s="79" t="s">
        <v>78</v>
      </c>
      <c r="E54" s="149"/>
      <c r="F54" s="149"/>
      <c r="G54" s="173"/>
      <c r="H54" s="147"/>
      <c r="I54" s="147"/>
      <c r="J54" s="142"/>
      <c r="K54" s="138"/>
      <c r="L54" s="140"/>
      <c r="M54" s="140"/>
      <c r="N54" s="142"/>
      <c r="O54" s="136"/>
    </row>
    <row r="55" spans="1:154" ht="15" customHeight="1" thickBot="1">
      <c r="B55" s="179" t="s">
        <v>56</v>
      </c>
      <c r="C55" s="180"/>
      <c r="D55" s="180"/>
      <c r="E55" s="18">
        <f>E56+E57+E58+E59+E60+E61</f>
        <v>39</v>
      </c>
      <c r="F55" s="51">
        <f>F56+F57+F58+F59+F60+F61</f>
        <v>1170</v>
      </c>
      <c r="G55" s="18">
        <f t="shared" ref="G55:J55" si="5">G56+G57+G58+G59+G60+G61</f>
        <v>0</v>
      </c>
      <c r="H55" s="18">
        <f t="shared" si="5"/>
        <v>0</v>
      </c>
      <c r="I55" s="18">
        <f t="shared" si="5"/>
        <v>0</v>
      </c>
      <c r="J55" s="18">
        <f t="shared" si="5"/>
        <v>1170</v>
      </c>
      <c r="K55" s="18">
        <v>0</v>
      </c>
      <c r="L55" s="18">
        <v>0</v>
      </c>
      <c r="M55" s="18">
        <v>0</v>
      </c>
      <c r="N55" s="18">
        <v>0</v>
      </c>
      <c r="O55" s="120"/>
    </row>
    <row r="56" spans="1:154" ht="19.5" customHeight="1">
      <c r="B56" s="19"/>
      <c r="C56" s="19">
        <v>1</v>
      </c>
      <c r="D56" s="20" t="s">
        <v>57</v>
      </c>
      <c r="E56" s="21">
        <v>3</v>
      </c>
      <c r="F56" s="21">
        <v>90</v>
      </c>
      <c r="G56" s="25"/>
      <c r="H56" s="22"/>
      <c r="I56" s="22"/>
      <c r="J56" s="21">
        <v>90</v>
      </c>
      <c r="K56" s="23" t="s">
        <v>58</v>
      </c>
      <c r="L56" s="24"/>
      <c r="M56" s="25"/>
      <c r="N56" s="24"/>
      <c r="O56" s="21" t="s">
        <v>3</v>
      </c>
    </row>
    <row r="57" spans="1:154" ht="20.25" customHeight="1">
      <c r="B57" s="26"/>
      <c r="C57" s="26">
        <v>2</v>
      </c>
      <c r="D57" s="27" t="s">
        <v>59</v>
      </c>
      <c r="E57" s="26">
        <v>4</v>
      </c>
      <c r="F57" s="26">
        <v>120</v>
      </c>
      <c r="G57" s="31"/>
      <c r="H57" s="28"/>
      <c r="I57" s="28"/>
      <c r="J57" s="26">
        <v>120</v>
      </c>
      <c r="K57" s="29"/>
      <c r="L57" s="30" t="s">
        <v>58</v>
      </c>
      <c r="M57" s="31"/>
      <c r="N57" s="30"/>
      <c r="O57" s="26" t="s">
        <v>3</v>
      </c>
      <c r="P57" s="47"/>
    </row>
    <row r="58" spans="1:154" ht="15.75" customHeight="1">
      <c r="B58" s="26"/>
      <c r="C58" s="26">
        <v>3</v>
      </c>
      <c r="D58" s="27" t="s">
        <v>60</v>
      </c>
      <c r="E58" s="26">
        <v>4</v>
      </c>
      <c r="F58" s="26">
        <v>120</v>
      </c>
      <c r="G58" s="31"/>
      <c r="H58" s="28"/>
      <c r="I58" s="28"/>
      <c r="J58" s="26">
        <v>120</v>
      </c>
      <c r="K58" s="29"/>
      <c r="L58" s="30"/>
      <c r="M58" s="31" t="s">
        <v>58</v>
      </c>
      <c r="N58" s="30"/>
      <c r="O58" s="26" t="s">
        <v>3</v>
      </c>
    </row>
    <row r="59" spans="1:154" ht="16.5" customHeight="1">
      <c r="B59" s="26"/>
      <c r="C59" s="26">
        <v>4</v>
      </c>
      <c r="D59" s="27" t="s">
        <v>61</v>
      </c>
      <c r="E59" s="26">
        <v>4</v>
      </c>
      <c r="F59" s="26">
        <v>120</v>
      </c>
      <c r="G59" s="31"/>
      <c r="H59" s="28"/>
      <c r="I59" s="28"/>
      <c r="J59" s="26">
        <v>120</v>
      </c>
      <c r="K59" s="29"/>
      <c r="L59" s="30"/>
      <c r="M59" s="31"/>
      <c r="N59" s="30" t="s">
        <v>58</v>
      </c>
      <c r="O59" s="26" t="s">
        <v>3</v>
      </c>
    </row>
    <row r="60" spans="1:154" ht="19.5" customHeight="1">
      <c r="B60" s="21"/>
      <c r="C60" s="21">
        <v>5</v>
      </c>
      <c r="D60" s="32" t="s">
        <v>62</v>
      </c>
      <c r="E60" s="26">
        <v>4</v>
      </c>
      <c r="F60" s="26">
        <v>120</v>
      </c>
      <c r="G60" s="31"/>
      <c r="H60" s="28"/>
      <c r="I60" s="28"/>
      <c r="J60" s="26">
        <v>120</v>
      </c>
      <c r="K60" s="29"/>
      <c r="L60" s="30"/>
      <c r="M60" s="31"/>
      <c r="N60" s="30" t="s">
        <v>58</v>
      </c>
      <c r="O60" s="26" t="s">
        <v>3</v>
      </c>
    </row>
    <row r="61" spans="1:154" ht="22.5" customHeight="1" thickBot="1">
      <c r="B61" s="33"/>
      <c r="C61" s="33">
        <v>6</v>
      </c>
      <c r="D61" s="34" t="s">
        <v>63</v>
      </c>
      <c r="E61" s="35">
        <v>20</v>
      </c>
      <c r="F61" s="35">
        <v>600</v>
      </c>
      <c r="G61" s="36"/>
      <c r="H61" s="37"/>
      <c r="I61" s="37"/>
      <c r="J61" s="35">
        <v>600</v>
      </c>
      <c r="K61" s="38"/>
      <c r="L61" s="39"/>
      <c r="M61" s="36"/>
      <c r="N61" s="39" t="s">
        <v>58</v>
      </c>
      <c r="O61" s="35" t="s">
        <v>4</v>
      </c>
    </row>
    <row r="62" spans="1:154" ht="15.75" thickBot="1">
      <c r="B62" s="176" t="s">
        <v>64</v>
      </c>
      <c r="C62" s="177"/>
      <c r="D62" s="178"/>
      <c r="E62" s="16">
        <f>E17+E55</f>
        <v>120</v>
      </c>
      <c r="F62" s="16">
        <f t="shared" ref="F62:N62" si="6">F17+F55</f>
        <v>3600</v>
      </c>
      <c r="G62" s="16">
        <f t="shared" si="6"/>
        <v>706</v>
      </c>
      <c r="H62" s="16">
        <f t="shared" si="6"/>
        <v>104</v>
      </c>
      <c r="I62" s="16">
        <f t="shared" si="6"/>
        <v>0</v>
      </c>
      <c r="J62" s="16">
        <f t="shared" si="6"/>
        <v>2790</v>
      </c>
      <c r="K62" s="16">
        <f t="shared" si="6"/>
        <v>18</v>
      </c>
      <c r="L62" s="16">
        <f t="shared" si="6"/>
        <v>18</v>
      </c>
      <c r="M62" s="16">
        <f t="shared" si="6"/>
        <v>18</v>
      </c>
      <c r="N62" s="16">
        <f t="shared" si="6"/>
        <v>0</v>
      </c>
      <c r="O62" s="16"/>
    </row>
    <row r="63" spans="1:154">
      <c r="C63" s="62"/>
      <c r="D63" s="5"/>
      <c r="E63" s="174"/>
      <c r="F63" s="174"/>
      <c r="G63" s="174"/>
      <c r="H63" s="174"/>
      <c r="I63" s="174"/>
      <c r="J63" s="174"/>
      <c r="K63" s="62"/>
      <c r="L63" s="62"/>
      <c r="M63" s="62"/>
      <c r="N63" s="62"/>
      <c r="O63" s="62"/>
    </row>
    <row r="64" spans="1:154">
      <c r="C64" s="62"/>
      <c r="D64" s="4"/>
      <c r="E64" s="174"/>
      <c r="F64" s="174"/>
      <c r="G64" s="174"/>
      <c r="H64" s="174"/>
      <c r="I64" s="174"/>
      <c r="J64" s="174"/>
      <c r="K64" s="62"/>
      <c r="L64" s="62"/>
      <c r="M64" s="62"/>
      <c r="N64" s="62"/>
      <c r="O64" s="62"/>
    </row>
    <row r="65" spans="3:15">
      <c r="C65" s="62"/>
      <c r="D65" s="4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3:15">
      <c r="C66" s="62"/>
      <c r="D66" s="4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3:15">
      <c r="C67" s="62"/>
      <c r="D67" s="4"/>
      <c r="E67" s="62"/>
      <c r="F67" s="62"/>
      <c r="G67" s="174"/>
      <c r="H67" s="174"/>
      <c r="I67" s="174"/>
      <c r="J67" s="174"/>
      <c r="K67" s="62"/>
      <c r="L67" s="62"/>
      <c r="M67" s="62"/>
      <c r="N67" s="62"/>
      <c r="O67" s="62"/>
    </row>
    <row r="68" spans="3:15">
      <c r="C68" s="62"/>
      <c r="D68" s="4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3:15">
      <c r="C69" s="62"/>
      <c r="D69" s="4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3:15">
      <c r="D70" s="4"/>
      <c r="G70" s="62"/>
      <c r="H70" s="62"/>
      <c r="I70" s="62"/>
      <c r="J70" s="62"/>
      <c r="K70" s="62"/>
      <c r="L70" s="62"/>
      <c r="M70" s="62"/>
      <c r="N70" s="62"/>
      <c r="O70" s="62"/>
    </row>
    <row r="71" spans="3:15">
      <c r="G71" s="62"/>
      <c r="H71" s="62"/>
      <c r="I71" s="62"/>
      <c r="J71" s="62"/>
      <c r="K71" s="62"/>
      <c r="L71" s="62"/>
      <c r="M71" s="62"/>
      <c r="N71" s="62"/>
      <c r="O71" s="62"/>
    </row>
    <row r="72" spans="3:15">
      <c r="E72" s="62"/>
    </row>
    <row r="107" spans="4:31" ht="15.75">
      <c r="D107" s="123" t="s">
        <v>104</v>
      </c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1"/>
      <c r="AB107" s="121"/>
      <c r="AC107" s="121"/>
      <c r="AD107" s="121"/>
      <c r="AE107" s="121"/>
    </row>
    <row r="108" spans="4:31" ht="15.75">
      <c r="D108" s="132" t="s">
        <v>105</v>
      </c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</row>
    <row r="109" spans="4:31">
      <c r="D109" s="121"/>
      <c r="E109" s="121"/>
      <c r="F109" s="121"/>
      <c r="G109" s="121"/>
      <c r="H109" s="121"/>
      <c r="I109" s="122"/>
      <c r="J109" s="122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</row>
    <row r="110" spans="4:31" ht="18">
      <c r="D110" s="133" t="s">
        <v>106</v>
      </c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24"/>
      <c r="AA110" s="125"/>
      <c r="AB110" s="125"/>
      <c r="AC110" s="125"/>
      <c r="AD110" s="125"/>
      <c r="AE110" s="125"/>
    </row>
    <row r="111" spans="4:31" ht="15"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7"/>
      <c r="AB111" s="127"/>
      <c r="AC111" s="127"/>
      <c r="AD111" s="127"/>
      <c r="AE111" s="127"/>
    </row>
    <row r="112" spans="4:31" ht="18">
      <c r="D112" s="134" t="s">
        <v>107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28"/>
      <c r="AA112" s="129"/>
      <c r="AB112" s="129"/>
      <c r="AC112" s="129"/>
      <c r="AD112" s="129"/>
      <c r="AE112" s="129"/>
    </row>
    <row r="113" spans="4:31" ht="18"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9"/>
      <c r="AB113" s="129"/>
      <c r="AC113" s="129"/>
      <c r="AD113" s="129"/>
      <c r="AE113" s="129"/>
    </row>
    <row r="114" spans="4:31" ht="15"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27"/>
    </row>
    <row r="115" spans="4:31" ht="15">
      <c r="D115" s="130" t="s">
        <v>108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26"/>
      <c r="W115" s="126"/>
      <c r="X115" s="126"/>
      <c r="Y115" s="126"/>
      <c r="Z115" s="126"/>
      <c r="AA115" s="127"/>
      <c r="AB115" s="127"/>
      <c r="AC115" s="127"/>
      <c r="AD115" s="127"/>
      <c r="AE115" s="127"/>
    </row>
    <row r="116" spans="4:31" ht="15">
      <c r="D116" s="130" t="s">
        <v>109</v>
      </c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1"/>
      <c r="R116" s="131"/>
      <c r="S116" s="131"/>
      <c r="T116" s="126"/>
      <c r="U116" s="126"/>
      <c r="V116" s="121"/>
      <c r="W116" s="121"/>
      <c r="X116" s="121"/>
      <c r="Y116" s="121"/>
      <c r="Z116" s="121"/>
      <c r="AA116" s="121"/>
      <c r="AB116" s="121"/>
      <c r="AC116" s="122"/>
      <c r="AD116" s="122"/>
      <c r="AE116" s="121"/>
    </row>
    <row r="140" spans="5:32" ht="15.75">
      <c r="E140" s="123" t="s">
        <v>104</v>
      </c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1"/>
      <c r="AC140" s="121"/>
      <c r="AD140" s="121"/>
      <c r="AE140" s="121"/>
      <c r="AF140" s="121"/>
    </row>
    <row r="141" spans="5:32" ht="15.75">
      <c r="E141" s="132" t="s">
        <v>105</v>
      </c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</row>
    <row r="142" spans="5:32">
      <c r="E142" s="121"/>
      <c r="F142" s="121"/>
      <c r="G142" s="121"/>
      <c r="H142" s="121"/>
      <c r="I142" s="121"/>
      <c r="J142" s="122"/>
      <c r="K142" s="122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</row>
    <row r="143" spans="5:32" ht="18">
      <c r="E143" s="133" t="s">
        <v>106</v>
      </c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24"/>
      <c r="AB143" s="125"/>
      <c r="AC143" s="125"/>
      <c r="AD143" s="125"/>
      <c r="AE143" s="125"/>
      <c r="AF143" s="125"/>
    </row>
    <row r="144" spans="5:32" ht="15"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7"/>
      <c r="AC144" s="127"/>
      <c r="AD144" s="127"/>
      <c r="AE144" s="127"/>
      <c r="AF144" s="127"/>
    </row>
    <row r="145" spans="5:32" ht="18">
      <c r="E145" s="134" t="s">
        <v>107</v>
      </c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28"/>
      <c r="AB145" s="129"/>
      <c r="AC145" s="129"/>
      <c r="AD145" s="129"/>
      <c r="AE145" s="129"/>
      <c r="AF145" s="129"/>
    </row>
    <row r="146" spans="5:32" ht="18"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9"/>
      <c r="AC146" s="129"/>
      <c r="AD146" s="129"/>
      <c r="AE146" s="129"/>
      <c r="AF146" s="129"/>
    </row>
    <row r="147" spans="5:32" ht="15"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27"/>
    </row>
    <row r="148" spans="5:32" ht="15">
      <c r="E148" s="130" t="s">
        <v>108</v>
      </c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26"/>
      <c r="X148" s="126"/>
      <c r="Y148" s="126"/>
      <c r="Z148" s="126"/>
      <c r="AA148" s="126"/>
      <c r="AB148" s="127"/>
      <c r="AC148" s="127"/>
      <c r="AD148" s="127"/>
      <c r="AE148" s="127"/>
      <c r="AF148" s="127"/>
    </row>
    <row r="149" spans="5:32" ht="15">
      <c r="E149" s="130" t="s">
        <v>109</v>
      </c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1"/>
      <c r="S149" s="131"/>
      <c r="T149" s="131"/>
      <c r="U149" s="126"/>
      <c r="V149" s="126"/>
      <c r="W149" s="121"/>
      <c r="X149" s="121"/>
      <c r="Y149" s="121"/>
      <c r="Z149" s="121"/>
      <c r="AA149" s="121"/>
      <c r="AB149" s="121"/>
      <c r="AC149" s="121"/>
      <c r="AD149" s="122"/>
      <c r="AE149" s="122"/>
      <c r="AF149" s="121"/>
    </row>
    <row r="150" spans="5:32">
      <c r="E150" s="121"/>
      <c r="F150" s="121"/>
      <c r="G150" s="122"/>
      <c r="H150" s="122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</row>
  </sheetData>
  <mergeCells count="125">
    <mergeCell ref="J9:O9"/>
    <mergeCell ref="J10:O10"/>
    <mergeCell ref="K12:N12"/>
    <mergeCell ref="F13:F16"/>
    <mergeCell ref="G13:J13"/>
    <mergeCell ref="K13:L13"/>
    <mergeCell ref="G43:G44"/>
    <mergeCell ref="K14:K16"/>
    <mergeCell ref="L14:L16"/>
    <mergeCell ref="M14:M16"/>
    <mergeCell ref="N14:N16"/>
    <mergeCell ref="L43:L44"/>
    <mergeCell ref="M43:M44"/>
    <mergeCell ref="N43:N44"/>
    <mergeCell ref="F12:J12"/>
    <mergeCell ref="J43:J44"/>
    <mergeCell ref="B18:D18"/>
    <mergeCell ref="B24:D24"/>
    <mergeCell ref="B25:D25"/>
    <mergeCell ref="B45:B46"/>
    <mergeCell ref="B42:D42"/>
    <mergeCell ref="B51:B52"/>
    <mergeCell ref="B53:B54"/>
    <mergeCell ref="E43:E44"/>
    <mergeCell ref="I45:I46"/>
    <mergeCell ref="I47:I48"/>
    <mergeCell ref="H43:H44"/>
    <mergeCell ref="F43:F44"/>
    <mergeCell ref="F47:F48"/>
    <mergeCell ref="H47:H48"/>
    <mergeCell ref="G47:G48"/>
    <mergeCell ref="G51:G52"/>
    <mergeCell ref="D1:N1"/>
    <mergeCell ref="H2:O2"/>
    <mergeCell ref="B3:D3"/>
    <mergeCell ref="D4:M4"/>
    <mergeCell ref="D5:M5"/>
    <mergeCell ref="K7:O7"/>
    <mergeCell ref="B8:D8"/>
    <mergeCell ref="J8:O8"/>
    <mergeCell ref="D6:M6"/>
    <mergeCell ref="C51:C52"/>
    <mergeCell ref="C53:C54"/>
    <mergeCell ref="C45:C46"/>
    <mergeCell ref="G67:J67"/>
    <mergeCell ref="E51:E52"/>
    <mergeCell ref="F51:F52"/>
    <mergeCell ref="H51:H52"/>
    <mergeCell ref="I51:I52"/>
    <mergeCell ref="E45:E46"/>
    <mergeCell ref="F45:F46"/>
    <mergeCell ref="H45:H46"/>
    <mergeCell ref="E63:J64"/>
    <mergeCell ref="E49:E50"/>
    <mergeCell ref="E53:E54"/>
    <mergeCell ref="F53:F54"/>
    <mergeCell ref="H53:H54"/>
    <mergeCell ref="J49:J50"/>
    <mergeCell ref="C49:C50"/>
    <mergeCell ref="B62:D62"/>
    <mergeCell ref="B55:D55"/>
    <mergeCell ref="B47:B48"/>
    <mergeCell ref="J51:J52"/>
    <mergeCell ref="J53:J54"/>
    <mergeCell ref="J45:J46"/>
    <mergeCell ref="B7:D7"/>
    <mergeCell ref="O43:O44"/>
    <mergeCell ref="O47:O48"/>
    <mergeCell ref="K43:K44"/>
    <mergeCell ref="B49:B50"/>
    <mergeCell ref="C43:C44"/>
    <mergeCell ref="C47:C48"/>
    <mergeCell ref="B10:D10"/>
    <mergeCell ref="B12:B16"/>
    <mergeCell ref="C12:C16"/>
    <mergeCell ref="D12:D16"/>
    <mergeCell ref="E12:E16"/>
    <mergeCell ref="B43:B44"/>
    <mergeCell ref="I49:I50"/>
    <mergeCell ref="I43:I44"/>
    <mergeCell ref="E47:E48"/>
    <mergeCell ref="J47:J48"/>
    <mergeCell ref="G45:G46"/>
    <mergeCell ref="G49:G50"/>
    <mergeCell ref="G14:G16"/>
    <mergeCell ref="H14:H16"/>
    <mergeCell ref="I14:I16"/>
    <mergeCell ref="J14:J16"/>
    <mergeCell ref="B17:D17"/>
    <mergeCell ref="K47:K48"/>
    <mergeCell ref="L47:L48"/>
    <mergeCell ref="M47:M48"/>
    <mergeCell ref="N47:N48"/>
    <mergeCell ref="I53:I54"/>
    <mergeCell ref="F49:F50"/>
    <mergeCell ref="H49:H50"/>
    <mergeCell ref="O12:O16"/>
    <mergeCell ref="M13:N13"/>
    <mergeCell ref="O49:O50"/>
    <mergeCell ref="O51:O52"/>
    <mergeCell ref="G53:G54"/>
    <mergeCell ref="E141:AF141"/>
    <mergeCell ref="E143:Z143"/>
    <mergeCell ref="E145:Z145"/>
    <mergeCell ref="D108:AE108"/>
    <mergeCell ref="D110:Y110"/>
    <mergeCell ref="D112:Y112"/>
    <mergeCell ref="O53:O54"/>
    <mergeCell ref="O45:O46"/>
    <mergeCell ref="K45:K46"/>
    <mergeCell ref="L45:L46"/>
    <mergeCell ref="M45:M46"/>
    <mergeCell ref="N45:N46"/>
    <mergeCell ref="K49:K50"/>
    <mergeCell ref="L49:L50"/>
    <mergeCell ref="M49:M50"/>
    <mergeCell ref="N49:N50"/>
    <mergeCell ref="K51:K52"/>
    <mergeCell ref="L51:L52"/>
    <mergeCell ref="M51:M52"/>
    <mergeCell ref="N51:N52"/>
    <mergeCell ref="K53:K54"/>
    <mergeCell ref="L53:L54"/>
    <mergeCell ref="M53:M54"/>
    <mergeCell ref="N53:N54"/>
  </mergeCells>
  <phoneticPr fontId="0" type="noConversion"/>
  <pageMargins left="0.25" right="0.25" top="0.75" bottom="0.75" header="0.3" footer="0.3"/>
  <pageSetup paperSize="8" scale="75" orientation="portrait" horizontalDpi="300" verticalDpi="300" r:id="rId1"/>
  <headerFooter alignWithMargins="0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1" sqref="G21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Sheet1!Область_печати</vt:lpstr>
    </vt:vector>
  </TitlesOfParts>
  <Company>ArSU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Gurgen</dc:creator>
  <cp:lastModifiedBy>Orange047-111111</cp:lastModifiedBy>
  <cp:lastPrinted>2019-09-04T13:00:30Z</cp:lastPrinted>
  <dcterms:created xsi:type="dcterms:W3CDTF">2004-06-14T10:27:30Z</dcterms:created>
  <dcterms:modified xsi:type="dcterms:W3CDTF">2020-08-05T07:37:20Z</dcterms:modified>
</cp:coreProperties>
</file>