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11640" tabRatio="703"/>
  </bookViews>
  <sheets>
    <sheet name="arka" sheetId="3" r:id="rId1"/>
    <sheet name="heraka" sheetId="4" r:id="rId2"/>
  </sheets>
  <definedNames>
    <definedName name="_xlnm.Print_Area" localSheetId="0">arka!$A$1:$P$62</definedName>
  </definedNames>
  <calcPr calcId="145621"/>
</workbook>
</file>

<file path=xl/calcChain.xml><?xml version="1.0" encoding="utf-8"?>
<calcChain xmlns="http://schemas.openxmlformats.org/spreadsheetml/2006/main">
  <c r="L25" i="3" l="1"/>
  <c r="L24" i="3" s="1"/>
  <c r="K25" i="3"/>
  <c r="J54" i="3" l="1"/>
  <c r="I54" i="3"/>
  <c r="H54" i="3"/>
  <c r="G54" i="3"/>
  <c r="F54" i="3"/>
  <c r="E54" i="3"/>
  <c r="F41" i="3"/>
  <c r="G41" i="3"/>
  <c r="H41" i="3"/>
  <c r="I41" i="3"/>
  <c r="J41" i="3"/>
  <c r="K41" i="3"/>
  <c r="L41" i="3"/>
  <c r="M41" i="3"/>
  <c r="N41" i="3"/>
  <c r="E41" i="3"/>
  <c r="F25" i="3"/>
  <c r="F24" i="3" s="1"/>
  <c r="G25" i="3"/>
  <c r="G24" i="3" s="1"/>
  <c r="H25" i="3"/>
  <c r="H24" i="3" s="1"/>
  <c r="I25" i="3"/>
  <c r="I24" i="3" s="1"/>
  <c r="J25" i="3"/>
  <c r="J24" i="3" s="1"/>
  <c r="K24" i="3"/>
  <c r="M25" i="3"/>
  <c r="M24" i="3" s="1"/>
  <c r="N25" i="3"/>
  <c r="N24" i="3" s="1"/>
  <c r="E25" i="3"/>
  <c r="E24" i="3" s="1"/>
  <c r="F18" i="3"/>
  <c r="F17" i="3" s="1"/>
  <c r="F61" i="3" s="1"/>
  <c r="G18" i="3"/>
  <c r="G17" i="3" s="1"/>
  <c r="G61" i="3" s="1"/>
  <c r="H18" i="3"/>
  <c r="H17" i="3" s="1"/>
  <c r="H61" i="3" s="1"/>
  <c r="I18" i="3"/>
  <c r="I17" i="3" s="1"/>
  <c r="I61" i="3" s="1"/>
  <c r="J18" i="3"/>
  <c r="J17" i="3" s="1"/>
  <c r="J61" i="3" s="1"/>
  <c r="K18" i="3"/>
  <c r="L18" i="3"/>
  <c r="M18" i="3"/>
  <c r="M17" i="3" s="1"/>
  <c r="M61" i="3" s="1"/>
  <c r="N18" i="3"/>
  <c r="N17" i="3" s="1"/>
  <c r="N61" i="3" s="1"/>
  <c r="E18" i="3"/>
  <c r="E17" i="3" s="1"/>
  <c r="E61" i="3" s="1"/>
  <c r="K17" i="3" l="1"/>
  <c r="K61" i="3" s="1"/>
  <c r="L17" i="3"/>
  <c r="L61" i="3" s="1"/>
</calcChain>
</file>

<file path=xl/sharedStrings.xml><?xml version="1.0" encoding="utf-8"?>
<sst xmlns="http://schemas.openxmlformats.org/spreadsheetml/2006/main" count="244" uniqueCount="141">
  <si>
    <t>Առարկայի անվանում</t>
  </si>
  <si>
    <t>Ժամերը</t>
  </si>
  <si>
    <t>որոնցից</t>
  </si>
  <si>
    <t>Ընդամենը</t>
  </si>
  <si>
    <t>I կուրս</t>
  </si>
  <si>
    <t>գործն.</t>
  </si>
  <si>
    <t>անհատ.</t>
  </si>
  <si>
    <t>Բաշխում ըստ կուրսերի և կիսամյակների</t>
  </si>
  <si>
    <t>ԿԱՄԸՆՏՐԱԿԱՆ ԴԱՍԸՆԹԱՑՆԵՐ</t>
  </si>
  <si>
    <t xml:space="preserve">Գիտամանկավարժական պրակտիկա </t>
  </si>
  <si>
    <t xml:space="preserve">Մագիստրոսական թեզի պաշտպանություն </t>
  </si>
  <si>
    <t>II կուրս</t>
  </si>
  <si>
    <t>ԸՆԴՀԱՆՈՒՐ ԿՐԹԱԿԱՆ ԿԱՌՈՒՑԱՄԱՍ</t>
  </si>
  <si>
    <t>ՄԱՍՆԱԳԻՏԱԿԱՆ ԿԱՌՈՒՑԱՄԱՍ</t>
  </si>
  <si>
    <t>Դասընթաց 1</t>
  </si>
  <si>
    <t>Դասընթաց 2</t>
  </si>
  <si>
    <t>Դասընթաց 3</t>
  </si>
  <si>
    <t>Դասընթաց 4</t>
  </si>
  <si>
    <t>Հետազոտության պլանավորում և մեթոդներ</t>
  </si>
  <si>
    <t>III կուրս</t>
  </si>
  <si>
    <t xml:space="preserve">Տեղեկատվական տեխնոլոգիաները մասնագիտական հետազոտություններում </t>
  </si>
  <si>
    <t xml:space="preserve">Հավելված -7. Հեռակա ուսուցմամբ մագիստրատուրայի կրթական ծրագրի  ուսումնական պլանի օրինակելի ձևաթերթ </t>
  </si>
  <si>
    <t>Դասընթաց 5</t>
  </si>
  <si>
    <t>Դասընթաց 6</t>
  </si>
  <si>
    <t>Դասընթաց 7</t>
  </si>
  <si>
    <t>Դասընթաց 8</t>
  </si>
  <si>
    <t>Դասընթաց 9</t>
  </si>
  <si>
    <t>Դասընթաց 10</t>
  </si>
  <si>
    <t>Դասընթաց 11</t>
  </si>
  <si>
    <t>Դասընթաց 12</t>
  </si>
  <si>
    <t>Հետազոտական աշխատանք</t>
  </si>
  <si>
    <t>Մասնագիտության արդի հիմնախնդիրները</t>
  </si>
  <si>
    <t>Օտար լեզու` մասնագիտական հաղորդակցում-1</t>
  </si>
  <si>
    <t>Օտար լեզու` մասնագիտական հաղորդակցում-2</t>
  </si>
  <si>
    <t>Գնահատման ձև</t>
  </si>
  <si>
    <t>ստ.</t>
  </si>
  <si>
    <t>եզր. գն.</t>
  </si>
  <si>
    <t>Ֆակուլտետի թվանիշ</t>
  </si>
  <si>
    <t>Առ. թվանիշ</t>
  </si>
  <si>
    <t>Կրեդիտ</t>
  </si>
  <si>
    <t>քնն.</t>
  </si>
  <si>
    <t>x</t>
  </si>
  <si>
    <t>լաբ.</t>
  </si>
  <si>
    <t>դաս.</t>
  </si>
  <si>
    <t>ՊԱՐՏԱԴԻՐ ԴԱՍԸՆԹԱՑՆԵՐ</t>
  </si>
  <si>
    <t>ԿՐԹԱԿԱՆ ԱՅԼ ՄՈԴՈՒԼՆԵՐ</t>
  </si>
  <si>
    <t>ՀԵՏԱԶՈՏԱԿԱՆ ԿԱՌՈՒՑԱՄԱՍ</t>
  </si>
  <si>
    <t>Արցախի պետական համալսարան</t>
  </si>
  <si>
    <t>Մաթանալիզի ընտրովի գլուխներ, դրանց կապը մաթեմատիկայի դպրոցական դասընթացի հետ</t>
  </si>
  <si>
    <t>Հիմնական հանրահաշվական ստրուկտուրաները դպրոցական մաթեմատիկայում</t>
  </si>
  <si>
    <t>Մաթեմատիկական կրթության արժեբանական հիմունքները</t>
  </si>
  <si>
    <t>Հավանականությունների տեսության և վիճակագրության տարրերը մաթեմատիկայի դպրոցական դասընթացում</t>
  </si>
  <si>
    <t>Տարրական մաթեմատիկան բարձրագույնի տեսանկյունից</t>
  </si>
  <si>
    <t xml:space="preserve">Մաթանալիզի տարրերը կիրառական խնդիրներում </t>
  </si>
  <si>
    <t>Հանրահաշվի և թվերի տեսության լրացուցիչ գլուխներ</t>
  </si>
  <si>
    <t>Մաթեմատիկայի դպրոցական դասընթացի գիտական հիմունքները</t>
  </si>
  <si>
    <t>Մաթեմատիկական վիճակագրության մեթոդների որոշ կիրառությունները</t>
  </si>
  <si>
    <t>Երկրաչափության հիմունքներ և կապը դպրոցական երկրաչափության ծրագրի հետ</t>
  </si>
  <si>
    <t>Դիֆերենցիալ հավասարումների լրացուցիչ գլուխներ</t>
  </si>
  <si>
    <t>Մաթեմատիկայի դասավանդման մեթոդիկայի լրացուցիչ գլուխներ</t>
  </si>
  <si>
    <t>Ինտեգրալ ձևափոխություններ</t>
  </si>
  <si>
    <t>Մրցույթային խնդիրների լուծման պրակտիկում</t>
  </si>
  <si>
    <t>Դժվար խնդիրների լուծման պրակտիկում</t>
  </si>
  <si>
    <t>Կոմպլեքս անալիզի   լրացուցիչ գլուխներ</t>
  </si>
  <si>
    <t>Իրական անալիզի   լրացուցիչ գլուխներ</t>
  </si>
  <si>
    <t>Հատուկ մեթոդների կիրառումը դպրոցում</t>
  </si>
  <si>
    <t>M01</t>
  </si>
  <si>
    <t>M02</t>
  </si>
  <si>
    <t>M03</t>
  </si>
  <si>
    <t>M04</t>
  </si>
  <si>
    <t>M06</t>
  </si>
  <si>
    <t>M05</t>
  </si>
  <si>
    <t>M07</t>
  </si>
  <si>
    <t>M08</t>
  </si>
  <si>
    <t>M09</t>
  </si>
  <si>
    <t>M10</t>
  </si>
  <si>
    <t>M11</t>
  </si>
  <si>
    <t>M12</t>
  </si>
  <si>
    <t>M13</t>
  </si>
  <si>
    <t>M14</t>
  </si>
  <si>
    <t>0101</t>
  </si>
  <si>
    <t>M22</t>
  </si>
  <si>
    <t>M23</t>
  </si>
  <si>
    <t>0103</t>
  </si>
  <si>
    <t>M24</t>
  </si>
  <si>
    <t>M15</t>
  </si>
  <si>
    <t>M16</t>
  </si>
  <si>
    <t>M17</t>
  </si>
  <si>
    <t>M18</t>
  </si>
  <si>
    <t>M19</t>
  </si>
  <si>
    <t>M20</t>
  </si>
  <si>
    <t>M21</t>
  </si>
  <si>
    <t>M25</t>
  </si>
  <si>
    <t>M26</t>
  </si>
  <si>
    <t>M27</t>
  </si>
  <si>
    <t>Անալիտիկ երկրաչափության լրացուցիչ գլուխներ</t>
  </si>
  <si>
    <t>Երկրաչափության լրացուցիչ գլուխներ</t>
  </si>
  <si>
    <t>Երկրաչափական կառուցումներ հարթության վրա</t>
  </si>
  <si>
    <t xml:space="preserve">  </t>
  </si>
  <si>
    <t>ՄԱԳԻՍՏՐԱՏՈՒՐԱՅԻ  ՈՒՍՈՒՄՆԱԿԱՆ   ՊԼԱՆ</t>
  </si>
  <si>
    <r>
      <rPr>
        <sz val="12"/>
        <color theme="1"/>
        <rFont val="Sylfaen"/>
        <family val="1"/>
        <charset val="204"/>
      </rPr>
      <t>Մասնագիտություն`</t>
    </r>
    <r>
      <rPr>
        <b/>
        <sz val="12"/>
        <color theme="1"/>
        <rFont val="Sylfaen"/>
        <family val="1"/>
        <charset val="204"/>
      </rPr>
      <t xml:space="preserve"> Մասնագիտական մանկավարժություն 011401.00.7</t>
    </r>
  </si>
  <si>
    <t>մանկավարժության մագիստրոս</t>
  </si>
  <si>
    <r>
      <t xml:space="preserve">Ուսման ժամկետը`    </t>
    </r>
    <r>
      <rPr>
        <b/>
        <sz val="12"/>
        <color theme="1"/>
        <rFont val="Sylfaen"/>
        <family val="1"/>
        <charset val="204"/>
      </rPr>
      <t>2 տարի</t>
    </r>
  </si>
  <si>
    <r>
      <t>Ուսման ձևը`</t>
    </r>
    <r>
      <rPr>
        <b/>
        <sz val="12"/>
        <rFont val="Arial LatArm"/>
        <family val="2"/>
      </rPr>
      <t xml:space="preserve"> </t>
    </r>
    <r>
      <rPr>
        <sz val="12"/>
        <rFont val="Arial LatArm"/>
        <family val="2"/>
      </rPr>
      <t xml:space="preserve"> </t>
    </r>
    <r>
      <rPr>
        <b/>
        <sz val="12"/>
        <rFont val="Arial LatArm"/>
        <family val="2"/>
      </rPr>
      <t>առկա</t>
    </r>
  </si>
  <si>
    <t>0518</t>
  </si>
  <si>
    <r>
      <t>Կրթական ծրագիր`</t>
    </r>
    <r>
      <rPr>
        <b/>
        <sz val="12"/>
        <color theme="1"/>
        <rFont val="Sylfaen"/>
        <family val="1"/>
        <charset val="204"/>
      </rPr>
      <t xml:space="preserve"> Մաթեմատիկա</t>
    </r>
    <r>
      <rPr>
        <sz val="12"/>
        <color theme="1"/>
        <rFont val="Sylfaen"/>
        <family val="1"/>
        <charset val="204"/>
      </rPr>
      <t xml:space="preserve"> </t>
    </r>
    <r>
      <rPr>
        <b/>
        <sz val="12"/>
        <color theme="1"/>
        <rFont val="Sylfaen"/>
        <family val="1"/>
        <charset val="204"/>
      </rPr>
      <t>011401.05.7</t>
    </r>
  </si>
  <si>
    <t xml:space="preserve">          Հաստատում եմ՝</t>
  </si>
  <si>
    <t xml:space="preserve">                                                         ստորագրություն</t>
  </si>
  <si>
    <t>Կրեդիտներ</t>
  </si>
  <si>
    <t>Ուսումնական բեռնվածությունը, ժամ</t>
  </si>
  <si>
    <t>Գնահատման ձևը</t>
  </si>
  <si>
    <t>դասախ.</t>
  </si>
  <si>
    <t>լաբոր.</t>
  </si>
  <si>
    <t>ԿՐԹԱԿԱՆ  ԿԱՌՈՒՑԱՄԱՍ</t>
  </si>
  <si>
    <t>ԸՆԴՀԱՆՈՒՐ  ԴԱՍԸՆԹԱՑՆԵՐ</t>
  </si>
  <si>
    <t>Օտար լեզու` մասնագիտական հաղորդակցում 1</t>
  </si>
  <si>
    <t>Օտար լեզու` մասնագիտական հաղորդակցում 2</t>
  </si>
  <si>
    <t>ՄԱՍՆԱԳԻՏԱԿԱՆ ԴԱՍԸՆԹԱՑՆԵՐ</t>
  </si>
  <si>
    <t>Պարտադիր դասընթացներ</t>
  </si>
  <si>
    <t>Կամընտրական դասընթացներ</t>
  </si>
  <si>
    <t>ՀԵՏԱԶՈՏԱԿԱՆ  ԿԱՌՈՒՑԱՄԱՍ</t>
  </si>
  <si>
    <t>Հետազոտական աշխատանք 1</t>
  </si>
  <si>
    <t>X</t>
  </si>
  <si>
    <t>Հետազոտական աշխատանք 2</t>
  </si>
  <si>
    <t>Հետազոտական աշխատանք 3</t>
  </si>
  <si>
    <t>Հետազոտական աշխատանք 4</t>
  </si>
  <si>
    <t>Գիտամանկավարժական փորձուսուցում</t>
  </si>
  <si>
    <t>Ը ն դ ա մ ե ն ը՝</t>
  </si>
  <si>
    <t>Երկրաչափության դպրոցական դասընթացի կառուցման այլընտրանքային եղանակներ</t>
  </si>
  <si>
    <t>Ներառարկայական և միջառարկայական կապերը մաթեմատիկայի ուսուցման գործընթացում</t>
  </si>
  <si>
    <t>Մաթեմատիկայի դպրոցական դասընթացը և ուսուցման տեխնոլոգիաները</t>
  </si>
  <si>
    <t>Մաթեմատիկական ֆիզիկայի հավասարումների լրացուցիչ գլուխներ</t>
  </si>
  <si>
    <t>Մաթեմատիկական խնդիրների լուծման պրակտիկումի լրացուցիչ գլուխներ</t>
  </si>
  <si>
    <t>Թվանիշ (Ֆակուլտետ,  ամբիոն)</t>
  </si>
  <si>
    <t>Կրթական/հետազոտական մոդուլի անվանումը</t>
  </si>
  <si>
    <t xml:space="preserve">          Ռեկտոր ________________________</t>
  </si>
  <si>
    <t>Դասընթացի                    թվանիշ</t>
  </si>
  <si>
    <t>Շնորհվող աստիճանը`</t>
  </si>
  <si>
    <t xml:space="preserve">                    2020-2022</t>
  </si>
  <si>
    <t>"____"   __օգոստոսի_  2020 թ.</t>
  </si>
  <si>
    <t>Ֆունկցիոնալ անալիզի լրացուցիչ գլուխներ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</si>
</sst>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Arial LatArm"/>
      <family val="2"/>
    </font>
    <font>
      <sz val="12"/>
      <color theme="1"/>
      <name val="Calibri"/>
      <family val="2"/>
      <charset val="204"/>
      <scheme val="minor"/>
    </font>
    <font>
      <sz val="12"/>
      <name val="Arial LatArm"/>
      <family val="2"/>
    </font>
    <font>
      <b/>
      <sz val="12"/>
      <name val="Arial LatArm"/>
      <family val="2"/>
    </font>
    <font>
      <b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i/>
      <sz val="10"/>
      <name val="Sylfaen"/>
      <family val="1"/>
      <charset val="204"/>
    </font>
    <font>
      <b/>
      <i/>
      <sz val="10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DEF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0" borderId="23" xfId="0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28" xfId="0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/>
    <xf numFmtId="0" fontId="9" fillId="0" borderId="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Fill="1" applyBorder="1" applyAlignment="1"/>
    <xf numFmtId="0" fontId="0" fillId="0" borderId="0" xfId="0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9" fillId="0" borderId="5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0" fillId="4" borderId="45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 textRotation="89" wrapText="1"/>
    </xf>
    <xf numFmtId="0" fontId="20" fillId="4" borderId="25" xfId="0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55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0" fontId="19" fillId="4" borderId="62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9" fillId="4" borderId="46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45" xfId="0" applyFont="1" applyBorder="1" applyAlignment="1">
      <alignment horizontal="center" vertical="center" textRotation="90" wrapText="1"/>
    </xf>
    <xf numFmtId="0" fontId="20" fillId="0" borderId="29" xfId="0" applyFont="1" applyFill="1" applyBorder="1" applyAlignment="1">
      <alignment horizontal="center" vertical="center" textRotation="90" wrapText="1"/>
    </xf>
    <xf numFmtId="0" fontId="20" fillId="0" borderId="21" xfId="0" applyFont="1" applyFill="1" applyBorder="1" applyAlignment="1">
      <alignment horizontal="center" vertical="center" textRotation="90" wrapText="1"/>
    </xf>
    <xf numFmtId="0" fontId="20" fillId="0" borderId="25" xfId="0" applyFont="1" applyFill="1" applyBorder="1" applyAlignment="1">
      <alignment horizontal="center" vertical="center" textRotation="90" wrapText="1"/>
    </xf>
    <xf numFmtId="0" fontId="19" fillId="0" borderId="46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textRotation="90" wrapText="1"/>
    </xf>
    <xf numFmtId="0" fontId="19" fillId="0" borderId="23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textRotation="89" wrapText="1"/>
    </xf>
    <xf numFmtId="0" fontId="4" fillId="0" borderId="23" xfId="0" applyFont="1" applyBorder="1" applyAlignment="1">
      <alignment horizontal="center" vertical="center" textRotation="89" wrapText="1"/>
    </xf>
    <xf numFmtId="0" fontId="4" fillId="0" borderId="39" xfId="0" applyFont="1" applyBorder="1" applyAlignment="1">
      <alignment horizontal="center" vertical="center" textRotation="89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 textRotation="90" wrapText="1"/>
    </xf>
    <xf numFmtId="0" fontId="19" fillId="0" borderId="25" xfId="0" applyFont="1" applyBorder="1" applyAlignment="1">
      <alignment horizontal="center" vertical="center" textRotation="90" wrapText="1"/>
    </xf>
    <xf numFmtId="0" fontId="21" fillId="0" borderId="5" xfId="0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vertical="center" textRotation="90" wrapText="1"/>
    </xf>
    <xf numFmtId="0" fontId="21" fillId="0" borderId="4" xfId="0" applyFont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21" fillId="0" borderId="57" xfId="0" applyFont="1" applyBorder="1" applyAlignment="1">
      <alignment horizontal="center" vertical="center" textRotation="90" wrapText="1"/>
    </xf>
    <xf numFmtId="0" fontId="21" fillId="0" borderId="6" xfId="0" applyFont="1" applyBorder="1" applyAlignment="1">
      <alignment horizontal="center" vertical="center" textRotation="90" wrapText="1"/>
    </xf>
    <xf numFmtId="0" fontId="21" fillId="0" borderId="61" xfId="0" applyFont="1" applyBorder="1" applyAlignment="1">
      <alignment horizontal="center" vertical="center" textRotation="90" wrapText="1"/>
    </xf>
    <xf numFmtId="0" fontId="19" fillId="0" borderId="5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 wrapText="1"/>
    </xf>
    <xf numFmtId="0" fontId="22" fillId="4" borderId="52" xfId="0" applyFont="1" applyFill="1" applyBorder="1" applyAlignment="1">
      <alignment horizontal="center" vertical="center" wrapText="1"/>
    </xf>
    <xf numFmtId="0" fontId="22" fillId="4" borderId="52" xfId="0" applyFont="1" applyFill="1" applyBorder="1" applyAlignment="1">
      <alignment vertical="center" wrapText="1"/>
    </xf>
    <xf numFmtId="0" fontId="23" fillId="4" borderId="46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horizontal="center" vertical="center" wrapText="1"/>
    </xf>
    <xf numFmtId="0" fontId="19" fillId="4" borderId="63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10" fillId="3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84"/>
  <sheetViews>
    <sheetView tabSelected="1" view="pageBreakPreview" topLeftCell="A40" zoomScale="93" zoomScaleNormal="100" zoomScaleSheetLayoutView="93" workbookViewId="0">
      <selection activeCell="D57" sqref="D57"/>
    </sheetView>
  </sheetViews>
  <sheetFormatPr defaultRowHeight="15" x14ac:dyDescent="0.25"/>
  <cols>
    <col min="1" max="1" width="5.42578125" style="27" customWidth="1"/>
    <col min="2" max="2" width="9.42578125" style="27" customWidth="1"/>
    <col min="3" max="3" width="6.85546875" style="27" customWidth="1"/>
    <col min="4" max="4" width="60.85546875" style="27" customWidth="1"/>
    <col min="5" max="5" width="6.5703125" style="27" bestFit="1" customWidth="1"/>
    <col min="6" max="6" width="7.5703125" style="27" customWidth="1"/>
    <col min="7" max="7" width="7" style="27" customWidth="1"/>
    <col min="8" max="8" width="5.28515625" style="27" customWidth="1"/>
    <col min="9" max="9" width="5.140625" style="27" customWidth="1"/>
    <col min="10" max="10" width="7" style="27" customWidth="1"/>
    <col min="11" max="11" width="6.42578125" style="27" customWidth="1"/>
    <col min="12" max="12" width="5.42578125" style="27" customWidth="1"/>
    <col min="13" max="13" width="6" style="27" customWidth="1"/>
    <col min="14" max="14" width="5.7109375" style="27" customWidth="1"/>
    <col min="15" max="15" width="11" style="42" customWidth="1"/>
    <col min="16" max="16" width="4.28515625" style="27" customWidth="1"/>
    <col min="17" max="16384" width="9.140625" style="27"/>
  </cols>
  <sheetData>
    <row r="1" spans="2:29" ht="18" x14ac:dyDescent="0.25">
      <c r="B1" s="60"/>
      <c r="C1" s="61"/>
      <c r="D1" s="154" t="s">
        <v>99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2:29" ht="20.25" customHeight="1" x14ac:dyDescent="0.25">
      <c r="B2" s="60"/>
      <c r="C2" s="62"/>
      <c r="D2" s="133" t="s">
        <v>98</v>
      </c>
      <c r="E2" s="133"/>
      <c r="F2" s="133"/>
      <c r="G2" s="148" t="s">
        <v>47</v>
      </c>
      <c r="H2" s="148"/>
      <c r="I2" s="148"/>
      <c r="J2" s="148"/>
      <c r="K2" s="148"/>
      <c r="L2" s="148"/>
      <c r="M2" s="148"/>
      <c r="N2" s="148"/>
      <c r="O2" s="148"/>
    </row>
    <row r="3" spans="2:29" ht="20.25" customHeight="1" x14ac:dyDescent="0.25">
      <c r="B3" s="156" t="s">
        <v>106</v>
      </c>
      <c r="C3" s="156"/>
      <c r="D3" s="156"/>
      <c r="E3" s="78"/>
      <c r="F3" s="78"/>
      <c r="G3" s="78"/>
      <c r="H3" s="78"/>
      <c r="I3" s="62"/>
    </row>
    <row r="4" spans="2:29" ht="20.25" customHeight="1" x14ac:dyDescent="0.25">
      <c r="B4" s="60"/>
      <c r="C4" s="62"/>
      <c r="D4" s="154" t="s">
        <v>100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2:29" ht="20.25" customHeight="1" x14ac:dyDescent="0.25">
      <c r="B5" s="60"/>
      <c r="C5" s="62"/>
      <c r="D5" s="155" t="s">
        <v>105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2:29" ht="15.75" customHeight="1" x14ac:dyDescent="0.25">
      <c r="B6" s="60"/>
      <c r="C6" s="62"/>
      <c r="D6" s="154" t="s">
        <v>138</v>
      </c>
      <c r="E6" s="154"/>
      <c r="F6" s="154"/>
      <c r="G6" s="154"/>
      <c r="H6" s="154"/>
      <c r="I6" s="154"/>
      <c r="J6" s="154"/>
      <c r="K6" s="154"/>
      <c r="L6" s="154"/>
      <c r="M6" s="154"/>
      <c r="N6" s="134"/>
      <c r="O6" s="134"/>
    </row>
    <row r="7" spans="2:29" ht="15.75" customHeight="1" x14ac:dyDescent="0.25">
      <c r="B7" s="156" t="s">
        <v>135</v>
      </c>
      <c r="C7" s="156"/>
      <c r="D7" s="156"/>
      <c r="F7" s="234" t="s">
        <v>137</v>
      </c>
      <c r="G7" s="234"/>
      <c r="H7" s="234"/>
      <c r="I7" s="234"/>
      <c r="J7" s="234"/>
      <c r="K7" s="234"/>
      <c r="L7" s="234"/>
      <c r="M7" s="234"/>
      <c r="N7" s="234"/>
      <c r="O7" s="234"/>
    </row>
    <row r="8" spans="2:29" ht="15.75" customHeight="1" x14ac:dyDescent="0.25">
      <c r="B8" s="232" t="s">
        <v>107</v>
      </c>
      <c r="C8" s="232"/>
      <c r="D8" s="232"/>
      <c r="E8" s="28"/>
      <c r="F8" s="93"/>
      <c r="G8" s="93"/>
      <c r="H8" s="149" t="s">
        <v>101</v>
      </c>
      <c r="I8" s="149"/>
      <c r="J8" s="149"/>
      <c r="K8" s="149"/>
      <c r="L8" s="149"/>
      <c r="M8" s="149"/>
      <c r="N8" s="149"/>
      <c r="O8" s="149"/>
    </row>
    <row r="9" spans="2:29" ht="18" customHeight="1" x14ac:dyDescent="0.25">
      <c r="E9" s="28"/>
      <c r="F9" s="93"/>
      <c r="G9" s="93"/>
      <c r="H9" s="93"/>
      <c r="I9" s="93"/>
      <c r="J9" s="150" t="s">
        <v>102</v>
      </c>
      <c r="K9" s="150"/>
      <c r="L9" s="150"/>
      <c r="M9" s="150"/>
      <c r="N9" s="150"/>
      <c r="O9" s="150"/>
    </row>
    <row r="10" spans="2:29" ht="16.5" customHeight="1" x14ac:dyDescent="0.2">
      <c r="B10" s="60"/>
      <c r="C10" s="156" t="s">
        <v>139</v>
      </c>
      <c r="D10" s="156"/>
      <c r="E10" s="156"/>
      <c r="F10" s="62"/>
      <c r="G10" s="62"/>
      <c r="H10" s="62"/>
      <c r="I10" s="62"/>
      <c r="J10" s="233" t="s">
        <v>103</v>
      </c>
      <c r="K10" s="233"/>
      <c r="L10" s="233"/>
      <c r="M10" s="233"/>
      <c r="N10" s="233"/>
      <c r="O10" s="233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ht="16.5" customHeight="1" thickBot="1" x14ac:dyDescent="0.4">
      <c r="B11" s="60"/>
      <c r="C11" s="62"/>
      <c r="F11" s="62"/>
      <c r="G11" s="62"/>
      <c r="H11" s="62"/>
      <c r="I11" s="62"/>
      <c r="J11" s="62"/>
      <c r="O11" s="27"/>
      <c r="P11" s="63"/>
    </row>
    <row r="12" spans="2:29" ht="44.25" customHeight="1" thickBot="1" x14ac:dyDescent="0.3">
      <c r="B12" s="157" t="s">
        <v>133</v>
      </c>
      <c r="C12" s="158" t="s">
        <v>136</v>
      </c>
      <c r="D12" s="161" t="s">
        <v>134</v>
      </c>
      <c r="E12" s="162" t="s">
        <v>108</v>
      </c>
      <c r="F12" s="189" t="s">
        <v>109</v>
      </c>
      <c r="G12" s="190"/>
      <c r="H12" s="190"/>
      <c r="I12" s="190"/>
      <c r="J12" s="191"/>
      <c r="K12" s="189" t="s">
        <v>7</v>
      </c>
      <c r="L12" s="190"/>
      <c r="M12" s="190"/>
      <c r="N12" s="191"/>
      <c r="O12" s="165" t="s">
        <v>110</v>
      </c>
    </row>
    <row r="13" spans="2:29" ht="15" customHeight="1" thickBot="1" x14ac:dyDescent="0.3">
      <c r="B13" s="157"/>
      <c r="C13" s="159"/>
      <c r="D13" s="161"/>
      <c r="E13" s="163"/>
      <c r="F13" s="168" t="s">
        <v>3</v>
      </c>
      <c r="G13" s="189" t="s">
        <v>2</v>
      </c>
      <c r="H13" s="190"/>
      <c r="I13" s="190"/>
      <c r="J13" s="191"/>
      <c r="K13" s="192" t="s">
        <v>4</v>
      </c>
      <c r="L13" s="193"/>
      <c r="M13" s="194" t="s">
        <v>11</v>
      </c>
      <c r="N13" s="193"/>
      <c r="O13" s="166"/>
    </row>
    <row r="14" spans="2:29" ht="20.25" customHeight="1" thickBot="1" x14ac:dyDescent="0.3">
      <c r="B14" s="157"/>
      <c r="C14" s="159"/>
      <c r="D14" s="161"/>
      <c r="E14" s="163"/>
      <c r="F14" s="169"/>
      <c r="G14" s="171" t="s">
        <v>111</v>
      </c>
      <c r="H14" s="174" t="s">
        <v>5</v>
      </c>
      <c r="I14" s="174" t="s">
        <v>112</v>
      </c>
      <c r="J14" s="177" t="s">
        <v>6</v>
      </c>
      <c r="K14" s="180">
        <v>1</v>
      </c>
      <c r="L14" s="183">
        <v>2</v>
      </c>
      <c r="M14" s="186">
        <v>3</v>
      </c>
      <c r="N14" s="183">
        <v>4</v>
      </c>
      <c r="O14" s="166"/>
    </row>
    <row r="15" spans="2:29" s="69" customFormat="1" ht="15.75" thickBot="1" x14ac:dyDescent="0.3">
      <c r="B15" s="157"/>
      <c r="C15" s="159"/>
      <c r="D15" s="161"/>
      <c r="E15" s="163"/>
      <c r="F15" s="169"/>
      <c r="G15" s="172"/>
      <c r="H15" s="175"/>
      <c r="I15" s="175"/>
      <c r="J15" s="178"/>
      <c r="K15" s="181"/>
      <c r="L15" s="184"/>
      <c r="M15" s="187"/>
      <c r="N15" s="184"/>
      <c r="O15" s="166"/>
    </row>
    <row r="16" spans="2:29" s="69" customFormat="1" ht="17.25" customHeight="1" thickBot="1" x14ac:dyDescent="0.3">
      <c r="B16" s="157"/>
      <c r="C16" s="160"/>
      <c r="D16" s="161"/>
      <c r="E16" s="164"/>
      <c r="F16" s="170"/>
      <c r="G16" s="173"/>
      <c r="H16" s="176"/>
      <c r="I16" s="176"/>
      <c r="J16" s="179"/>
      <c r="K16" s="182"/>
      <c r="L16" s="185"/>
      <c r="M16" s="188"/>
      <c r="N16" s="185"/>
      <c r="O16" s="167"/>
    </row>
    <row r="17" spans="2:16" s="69" customFormat="1" ht="15.75" thickBot="1" x14ac:dyDescent="0.3">
      <c r="B17" s="207" t="s">
        <v>113</v>
      </c>
      <c r="C17" s="208"/>
      <c r="D17" s="208"/>
      <c r="E17" s="94">
        <f>E18+E24</f>
        <v>81</v>
      </c>
      <c r="F17" s="94">
        <f t="shared" ref="F17:N17" si="0">F18+F24</f>
        <v>2430</v>
      </c>
      <c r="G17" s="94">
        <f t="shared" si="0"/>
        <v>422</v>
      </c>
      <c r="H17" s="94">
        <f t="shared" si="0"/>
        <v>388</v>
      </c>
      <c r="I17" s="94">
        <f t="shared" si="0"/>
        <v>0</v>
      </c>
      <c r="J17" s="94">
        <f t="shared" si="0"/>
        <v>1620</v>
      </c>
      <c r="K17" s="94">
        <f t="shared" si="0"/>
        <v>18</v>
      </c>
      <c r="L17" s="94">
        <f t="shared" si="0"/>
        <v>18</v>
      </c>
      <c r="M17" s="94">
        <f t="shared" si="0"/>
        <v>18</v>
      </c>
      <c r="N17" s="94">
        <f t="shared" si="0"/>
        <v>0</v>
      </c>
      <c r="O17" s="95"/>
    </row>
    <row r="18" spans="2:16" s="69" customFormat="1" ht="18" customHeight="1" thickBot="1" x14ac:dyDescent="0.3">
      <c r="B18" s="209" t="s">
        <v>114</v>
      </c>
      <c r="C18" s="210"/>
      <c r="D18" s="211"/>
      <c r="E18" s="96">
        <f>E19+E20+E21+E22+E23</f>
        <v>15</v>
      </c>
      <c r="F18" s="96">
        <f t="shared" ref="F18:N18" si="1">F19+F20+F21+F22+F23</f>
        <v>450</v>
      </c>
      <c r="G18" s="96">
        <f t="shared" si="1"/>
        <v>46</v>
      </c>
      <c r="H18" s="96">
        <f t="shared" si="1"/>
        <v>104</v>
      </c>
      <c r="I18" s="96">
        <f t="shared" si="1"/>
        <v>0</v>
      </c>
      <c r="J18" s="96">
        <f t="shared" si="1"/>
        <v>300</v>
      </c>
      <c r="K18" s="96">
        <f t="shared" si="1"/>
        <v>8</v>
      </c>
      <c r="L18" s="96">
        <f t="shared" si="1"/>
        <v>2</v>
      </c>
      <c r="M18" s="96">
        <f t="shared" si="1"/>
        <v>0</v>
      </c>
      <c r="N18" s="96">
        <f t="shared" si="1"/>
        <v>0</v>
      </c>
      <c r="O18" s="97"/>
    </row>
    <row r="19" spans="2:16" ht="30.75" customHeight="1" x14ac:dyDescent="0.25">
      <c r="B19" s="124" t="s">
        <v>83</v>
      </c>
      <c r="C19" s="86" t="s">
        <v>84</v>
      </c>
      <c r="D19" s="88" t="s">
        <v>20</v>
      </c>
      <c r="E19" s="74">
        <v>3</v>
      </c>
      <c r="F19" s="75">
        <v>90</v>
      </c>
      <c r="G19" s="76"/>
      <c r="H19" s="76">
        <v>30</v>
      </c>
      <c r="I19" s="76"/>
      <c r="J19" s="126">
        <v>60</v>
      </c>
      <c r="K19" s="125">
        <v>2</v>
      </c>
      <c r="L19" s="126"/>
      <c r="M19" s="75"/>
      <c r="N19" s="126"/>
      <c r="O19" s="81" t="s">
        <v>35</v>
      </c>
    </row>
    <row r="20" spans="2:16" ht="18" customHeight="1" x14ac:dyDescent="0.25">
      <c r="B20" s="82" t="s">
        <v>104</v>
      </c>
      <c r="C20" s="84" t="s">
        <v>66</v>
      </c>
      <c r="D20" s="89" t="s">
        <v>115</v>
      </c>
      <c r="E20" s="65">
        <v>3</v>
      </c>
      <c r="F20" s="64">
        <v>90</v>
      </c>
      <c r="G20" s="66"/>
      <c r="H20" s="66">
        <v>30</v>
      </c>
      <c r="I20" s="66"/>
      <c r="J20" s="67">
        <v>60</v>
      </c>
      <c r="K20" s="68">
        <v>2</v>
      </c>
      <c r="L20" s="67"/>
      <c r="M20" s="64"/>
      <c r="N20" s="67"/>
      <c r="O20" s="79" t="s">
        <v>35</v>
      </c>
    </row>
    <row r="21" spans="2:16" ht="19.5" customHeight="1" x14ac:dyDescent="0.25">
      <c r="B21" s="82" t="s">
        <v>104</v>
      </c>
      <c r="C21" s="84" t="s">
        <v>66</v>
      </c>
      <c r="D21" s="89" t="s">
        <v>116</v>
      </c>
      <c r="E21" s="65">
        <v>3</v>
      </c>
      <c r="F21" s="64">
        <v>90</v>
      </c>
      <c r="G21" s="66"/>
      <c r="H21" s="66">
        <v>30</v>
      </c>
      <c r="I21" s="66"/>
      <c r="J21" s="67">
        <v>60</v>
      </c>
      <c r="K21" s="68"/>
      <c r="L21" s="67">
        <v>2</v>
      </c>
      <c r="M21" s="64"/>
      <c r="N21" s="67"/>
      <c r="O21" s="79" t="s">
        <v>35</v>
      </c>
    </row>
    <row r="22" spans="2:16" ht="18" customHeight="1" x14ac:dyDescent="0.25">
      <c r="B22" s="82" t="s">
        <v>80</v>
      </c>
      <c r="C22" s="84" t="s">
        <v>82</v>
      </c>
      <c r="D22" s="89" t="s">
        <v>18</v>
      </c>
      <c r="E22" s="65">
        <v>3</v>
      </c>
      <c r="F22" s="64">
        <v>90</v>
      </c>
      <c r="G22" s="66">
        <v>16</v>
      </c>
      <c r="H22" s="66">
        <v>14</v>
      </c>
      <c r="I22" s="66"/>
      <c r="J22" s="67">
        <v>60</v>
      </c>
      <c r="K22" s="68">
        <v>2</v>
      </c>
      <c r="L22" s="67"/>
      <c r="M22" s="64"/>
      <c r="N22" s="67"/>
      <c r="O22" s="79" t="s">
        <v>35</v>
      </c>
    </row>
    <row r="23" spans="2:16" ht="18" customHeight="1" thickBot="1" x14ac:dyDescent="0.3">
      <c r="B23" s="127" t="s">
        <v>80</v>
      </c>
      <c r="C23" s="85" t="s">
        <v>81</v>
      </c>
      <c r="D23" s="90" t="s">
        <v>31</v>
      </c>
      <c r="E23" s="73">
        <v>3</v>
      </c>
      <c r="F23" s="72">
        <v>90</v>
      </c>
      <c r="G23" s="128">
        <v>30</v>
      </c>
      <c r="H23" s="128"/>
      <c r="I23" s="128"/>
      <c r="J23" s="129">
        <v>60</v>
      </c>
      <c r="K23" s="130">
        <v>2</v>
      </c>
      <c r="L23" s="129"/>
      <c r="M23" s="72"/>
      <c r="N23" s="129"/>
      <c r="O23" s="80" t="s">
        <v>35</v>
      </c>
    </row>
    <row r="24" spans="2:16" s="70" customFormat="1" ht="18" customHeight="1" thickBot="1" x14ac:dyDescent="0.3">
      <c r="B24" s="212" t="s">
        <v>117</v>
      </c>
      <c r="C24" s="213"/>
      <c r="D24" s="213"/>
      <c r="E24" s="98">
        <f>E25+E41</f>
        <v>66</v>
      </c>
      <c r="F24" s="98">
        <f t="shared" ref="F24:N24" si="2">F25+F41</f>
        <v>1980</v>
      </c>
      <c r="G24" s="98">
        <f t="shared" si="2"/>
        <v>376</v>
      </c>
      <c r="H24" s="98">
        <f t="shared" si="2"/>
        <v>284</v>
      </c>
      <c r="I24" s="98">
        <f t="shared" si="2"/>
        <v>0</v>
      </c>
      <c r="J24" s="98">
        <f t="shared" si="2"/>
        <v>1320</v>
      </c>
      <c r="K24" s="98">
        <f t="shared" si="2"/>
        <v>10</v>
      </c>
      <c r="L24" s="98">
        <f t="shared" si="2"/>
        <v>16</v>
      </c>
      <c r="M24" s="98">
        <f t="shared" si="2"/>
        <v>18</v>
      </c>
      <c r="N24" s="98">
        <f t="shared" si="2"/>
        <v>0</v>
      </c>
      <c r="O24" s="135"/>
    </row>
    <row r="25" spans="2:16" s="70" customFormat="1" ht="18" customHeight="1" thickBot="1" x14ac:dyDescent="0.3">
      <c r="B25" s="214" t="s">
        <v>118</v>
      </c>
      <c r="C25" s="215"/>
      <c r="D25" s="216"/>
      <c r="E25" s="99">
        <f>E26+E27+E28+E29+E30+E31+E32+E33+E34+E35+E36+E37+E38+E39+E40</f>
        <v>48</v>
      </c>
      <c r="F25" s="99">
        <f t="shared" ref="F25:N25" si="3">F26+F27+F28+F29+F30+F31+F32+F33+F34+F35+F36+F37+F38+F39+F40</f>
        <v>1440</v>
      </c>
      <c r="G25" s="99">
        <f t="shared" si="3"/>
        <v>300</v>
      </c>
      <c r="H25" s="99">
        <f t="shared" si="3"/>
        <v>180</v>
      </c>
      <c r="I25" s="99">
        <f t="shared" si="3"/>
        <v>0</v>
      </c>
      <c r="J25" s="99">
        <f t="shared" si="3"/>
        <v>960</v>
      </c>
      <c r="K25" s="99">
        <f>SUM(K26:K40)</f>
        <v>6</v>
      </c>
      <c r="L25" s="99">
        <f>SUM(L26:L40)</f>
        <v>12</v>
      </c>
      <c r="M25" s="99">
        <f t="shared" si="3"/>
        <v>14</v>
      </c>
      <c r="N25" s="99">
        <f t="shared" si="3"/>
        <v>0</v>
      </c>
      <c r="O25" s="136"/>
      <c r="P25" s="71"/>
    </row>
    <row r="26" spans="2:16" ht="24.75" customHeight="1" x14ac:dyDescent="0.25">
      <c r="B26" s="82" t="s">
        <v>80</v>
      </c>
      <c r="C26" s="84" t="s">
        <v>73</v>
      </c>
      <c r="D26" s="92" t="s">
        <v>53</v>
      </c>
      <c r="E26" s="65">
        <v>3</v>
      </c>
      <c r="F26" s="64">
        <v>90</v>
      </c>
      <c r="G26" s="66">
        <v>10</v>
      </c>
      <c r="H26" s="66">
        <v>20</v>
      </c>
      <c r="I26" s="66"/>
      <c r="J26" s="67">
        <v>60</v>
      </c>
      <c r="K26" s="140">
        <v>2</v>
      </c>
      <c r="L26" s="141"/>
      <c r="M26" s="64"/>
      <c r="N26" s="67"/>
      <c r="O26" s="79" t="s">
        <v>36</v>
      </c>
    </row>
    <row r="27" spans="2:16" ht="24.75" customHeight="1" x14ac:dyDescent="0.25">
      <c r="B27" s="82" t="s">
        <v>80</v>
      </c>
      <c r="C27" s="84" t="s">
        <v>74</v>
      </c>
      <c r="D27" s="92" t="s">
        <v>54</v>
      </c>
      <c r="E27" s="65">
        <v>3</v>
      </c>
      <c r="F27" s="64">
        <v>90</v>
      </c>
      <c r="G27" s="66">
        <v>20</v>
      </c>
      <c r="H27" s="66">
        <v>10</v>
      </c>
      <c r="I27" s="66"/>
      <c r="J27" s="67">
        <v>60</v>
      </c>
      <c r="K27" s="68">
        <v>2</v>
      </c>
      <c r="L27" s="139"/>
      <c r="M27" s="64"/>
      <c r="N27" s="67"/>
      <c r="O27" s="79" t="s">
        <v>36</v>
      </c>
    </row>
    <row r="28" spans="2:16" ht="24.75" customHeight="1" x14ac:dyDescent="0.25">
      <c r="B28" s="82" t="s">
        <v>80</v>
      </c>
      <c r="C28" s="84" t="s">
        <v>75</v>
      </c>
      <c r="D28" s="92" t="s">
        <v>55</v>
      </c>
      <c r="E28" s="65">
        <v>3</v>
      </c>
      <c r="F28" s="64">
        <v>90</v>
      </c>
      <c r="G28" s="66">
        <v>20</v>
      </c>
      <c r="H28" s="66">
        <v>10</v>
      </c>
      <c r="I28" s="66"/>
      <c r="J28" s="67">
        <v>60</v>
      </c>
      <c r="K28" s="147"/>
      <c r="L28" s="142">
        <v>2</v>
      </c>
      <c r="M28" s="64"/>
      <c r="N28" s="67"/>
      <c r="O28" s="79" t="s">
        <v>36</v>
      </c>
    </row>
    <row r="29" spans="2:16" ht="24.75" customHeight="1" x14ac:dyDescent="0.25">
      <c r="B29" s="124" t="s">
        <v>80</v>
      </c>
      <c r="C29" s="83" t="s">
        <v>66</v>
      </c>
      <c r="D29" s="92" t="s">
        <v>50</v>
      </c>
      <c r="E29" s="74">
        <v>3</v>
      </c>
      <c r="F29" s="75">
        <v>90</v>
      </c>
      <c r="G29" s="76">
        <v>20</v>
      </c>
      <c r="H29" s="76">
        <v>10</v>
      </c>
      <c r="I29" s="76"/>
      <c r="J29" s="126">
        <v>60</v>
      </c>
      <c r="K29" s="138"/>
      <c r="L29" s="142">
        <v>2</v>
      </c>
      <c r="M29" s="75"/>
      <c r="N29" s="126"/>
      <c r="O29" s="81" t="s">
        <v>36</v>
      </c>
    </row>
    <row r="30" spans="2:16" ht="32.25" customHeight="1" x14ac:dyDescent="0.25">
      <c r="B30" s="82" t="s">
        <v>80</v>
      </c>
      <c r="C30" s="84" t="s">
        <v>67</v>
      </c>
      <c r="D30" s="92" t="s">
        <v>48</v>
      </c>
      <c r="E30" s="65">
        <v>3</v>
      </c>
      <c r="F30" s="64">
        <v>90</v>
      </c>
      <c r="G30" s="66">
        <v>20</v>
      </c>
      <c r="H30" s="66">
        <v>10</v>
      </c>
      <c r="I30" s="66"/>
      <c r="J30" s="67">
        <v>60</v>
      </c>
      <c r="K30" s="68">
        <v>2</v>
      </c>
      <c r="L30" s="48"/>
      <c r="M30" s="64"/>
      <c r="N30" s="67"/>
      <c r="O30" s="79" t="s">
        <v>36</v>
      </c>
    </row>
    <row r="31" spans="2:16" ht="32.25" customHeight="1" x14ac:dyDescent="0.25">
      <c r="B31" s="82" t="s">
        <v>80</v>
      </c>
      <c r="C31" s="84" t="s">
        <v>69</v>
      </c>
      <c r="D31" s="92" t="s">
        <v>51</v>
      </c>
      <c r="E31" s="65">
        <v>3</v>
      </c>
      <c r="F31" s="64">
        <v>90</v>
      </c>
      <c r="G31" s="66">
        <v>20</v>
      </c>
      <c r="H31" s="66">
        <v>10</v>
      </c>
      <c r="I31" s="66"/>
      <c r="J31" s="67">
        <v>60</v>
      </c>
      <c r="K31" s="68"/>
      <c r="L31" s="145">
        <v>2</v>
      </c>
      <c r="M31" s="64"/>
      <c r="N31" s="67"/>
      <c r="O31" s="79" t="s">
        <v>36</v>
      </c>
    </row>
    <row r="32" spans="2:16" ht="32.25" customHeight="1" x14ac:dyDescent="0.25">
      <c r="B32" s="82" t="s">
        <v>80</v>
      </c>
      <c r="C32" s="84" t="s">
        <v>71</v>
      </c>
      <c r="D32" s="92" t="s">
        <v>128</v>
      </c>
      <c r="E32" s="65">
        <v>3</v>
      </c>
      <c r="F32" s="64">
        <v>90</v>
      </c>
      <c r="G32" s="66">
        <v>20</v>
      </c>
      <c r="H32" s="66">
        <v>10</v>
      </c>
      <c r="I32" s="66"/>
      <c r="J32" s="67">
        <v>60</v>
      </c>
      <c r="K32" s="68"/>
      <c r="L32" s="146">
        <v>2</v>
      </c>
      <c r="M32" s="64"/>
      <c r="N32" s="67"/>
      <c r="O32" s="79" t="s">
        <v>36</v>
      </c>
    </row>
    <row r="33" spans="2:19" ht="32.25" customHeight="1" x14ac:dyDescent="0.25">
      <c r="B33" s="82" t="s">
        <v>80</v>
      </c>
      <c r="C33" s="84" t="s">
        <v>70</v>
      </c>
      <c r="D33" s="92" t="s">
        <v>129</v>
      </c>
      <c r="E33" s="65">
        <v>3</v>
      </c>
      <c r="F33" s="64">
        <v>90</v>
      </c>
      <c r="G33" s="66">
        <v>20</v>
      </c>
      <c r="H33" s="66">
        <v>10</v>
      </c>
      <c r="I33" s="66"/>
      <c r="J33" s="67">
        <v>60</v>
      </c>
      <c r="K33" s="68"/>
      <c r="L33" s="146">
        <v>2</v>
      </c>
      <c r="M33" s="64"/>
      <c r="N33" s="67"/>
      <c r="O33" s="79" t="s">
        <v>36</v>
      </c>
    </row>
    <row r="34" spans="2:19" ht="25.5" customHeight="1" x14ac:dyDescent="0.25">
      <c r="B34" s="82" t="s">
        <v>80</v>
      </c>
      <c r="C34" s="84" t="s">
        <v>78</v>
      </c>
      <c r="D34" s="122" t="s">
        <v>63</v>
      </c>
      <c r="E34" s="65">
        <v>3</v>
      </c>
      <c r="F34" s="64">
        <v>90</v>
      </c>
      <c r="G34" s="66">
        <v>20</v>
      </c>
      <c r="H34" s="66">
        <v>10</v>
      </c>
      <c r="I34" s="66"/>
      <c r="J34" s="67">
        <v>60</v>
      </c>
      <c r="K34" s="68"/>
      <c r="L34" s="146">
        <v>2</v>
      </c>
      <c r="M34" s="64"/>
      <c r="N34" s="67"/>
      <c r="O34" s="79" t="s">
        <v>36</v>
      </c>
      <c r="S34" s="92" t="s">
        <v>140</v>
      </c>
    </row>
    <row r="35" spans="2:19" ht="32.25" customHeight="1" x14ac:dyDescent="0.25">
      <c r="B35" s="82" t="s">
        <v>80</v>
      </c>
      <c r="C35" s="84" t="s">
        <v>68</v>
      </c>
      <c r="D35" s="92" t="s">
        <v>49</v>
      </c>
      <c r="E35" s="65">
        <v>3</v>
      </c>
      <c r="F35" s="64">
        <v>90</v>
      </c>
      <c r="G35" s="66">
        <v>20</v>
      </c>
      <c r="H35" s="66">
        <v>10</v>
      </c>
      <c r="I35" s="66"/>
      <c r="J35" s="67">
        <v>60</v>
      </c>
      <c r="K35" s="68"/>
      <c r="L35" s="146"/>
      <c r="M35" s="64">
        <v>2</v>
      </c>
      <c r="N35" s="67"/>
      <c r="O35" s="79" t="s">
        <v>36</v>
      </c>
    </row>
    <row r="36" spans="2:19" ht="24.75" customHeight="1" x14ac:dyDescent="0.25">
      <c r="B36" s="82" t="s">
        <v>80</v>
      </c>
      <c r="C36" s="84" t="s">
        <v>72</v>
      </c>
      <c r="D36" s="92" t="s">
        <v>52</v>
      </c>
      <c r="E36" s="65">
        <v>3</v>
      </c>
      <c r="F36" s="64">
        <v>90</v>
      </c>
      <c r="G36" s="66">
        <v>20</v>
      </c>
      <c r="H36" s="66">
        <v>10</v>
      </c>
      <c r="I36" s="66"/>
      <c r="J36" s="67">
        <v>60</v>
      </c>
      <c r="K36" s="68"/>
      <c r="L36" s="146"/>
      <c r="M36" s="64">
        <v>2</v>
      </c>
      <c r="N36" s="67"/>
      <c r="O36" s="79" t="s">
        <v>36</v>
      </c>
    </row>
    <row r="37" spans="2:19" ht="32.25" customHeight="1" x14ac:dyDescent="0.25">
      <c r="B37" s="82" t="s">
        <v>80</v>
      </c>
      <c r="C37" s="84" t="s">
        <v>76</v>
      </c>
      <c r="D37" s="92" t="s">
        <v>56</v>
      </c>
      <c r="E37" s="65">
        <v>3</v>
      </c>
      <c r="F37" s="64">
        <v>90</v>
      </c>
      <c r="G37" s="66">
        <v>10</v>
      </c>
      <c r="H37" s="66">
        <v>20</v>
      </c>
      <c r="I37" s="66"/>
      <c r="J37" s="67">
        <v>60</v>
      </c>
      <c r="K37" s="68"/>
      <c r="L37" s="146"/>
      <c r="M37" s="64">
        <v>2</v>
      </c>
      <c r="N37" s="67"/>
      <c r="O37" s="79" t="s">
        <v>36</v>
      </c>
    </row>
    <row r="38" spans="2:19" ht="32.25" customHeight="1" x14ac:dyDescent="0.25">
      <c r="B38" s="82" t="s">
        <v>80</v>
      </c>
      <c r="C38" s="84" t="s">
        <v>77</v>
      </c>
      <c r="D38" s="92" t="s">
        <v>57</v>
      </c>
      <c r="E38" s="65">
        <v>6</v>
      </c>
      <c r="F38" s="64">
        <v>180</v>
      </c>
      <c r="G38" s="66">
        <v>40</v>
      </c>
      <c r="H38" s="66">
        <v>20</v>
      </c>
      <c r="I38" s="66"/>
      <c r="J38" s="67">
        <v>120</v>
      </c>
      <c r="K38" s="68"/>
      <c r="L38" s="146"/>
      <c r="M38" s="64">
        <v>4</v>
      </c>
      <c r="N38" s="67"/>
      <c r="O38" s="79" t="s">
        <v>36</v>
      </c>
    </row>
    <row r="39" spans="2:19" s="70" customFormat="1" ht="21" customHeight="1" x14ac:dyDescent="0.25">
      <c r="B39" s="82" t="s">
        <v>80</v>
      </c>
      <c r="C39" s="84" t="s">
        <v>79</v>
      </c>
      <c r="D39" s="92" t="s">
        <v>97</v>
      </c>
      <c r="E39" s="65">
        <v>3</v>
      </c>
      <c r="F39" s="64">
        <v>90</v>
      </c>
      <c r="G39" s="66">
        <v>20</v>
      </c>
      <c r="H39" s="66">
        <v>10</v>
      </c>
      <c r="I39" s="66"/>
      <c r="J39" s="67">
        <v>60</v>
      </c>
      <c r="K39" s="68"/>
      <c r="L39" s="146"/>
      <c r="M39" s="64">
        <v>2</v>
      </c>
      <c r="N39" s="67"/>
      <c r="O39" s="79" t="s">
        <v>36</v>
      </c>
    </row>
    <row r="40" spans="2:19" ht="30.75" thickBot="1" x14ac:dyDescent="0.3">
      <c r="B40" s="127" t="s">
        <v>80</v>
      </c>
      <c r="C40" s="85" t="s">
        <v>85</v>
      </c>
      <c r="D40" s="121" t="s">
        <v>130</v>
      </c>
      <c r="E40" s="73">
        <v>3</v>
      </c>
      <c r="F40" s="72">
        <v>90</v>
      </c>
      <c r="G40" s="128">
        <v>20</v>
      </c>
      <c r="H40" s="128">
        <v>10</v>
      </c>
      <c r="I40" s="128"/>
      <c r="J40" s="129">
        <v>60</v>
      </c>
      <c r="K40" s="143"/>
      <c r="L40" s="144"/>
      <c r="M40" s="72">
        <v>2</v>
      </c>
      <c r="N40" s="129"/>
      <c r="O40" s="80" t="s">
        <v>36</v>
      </c>
    </row>
    <row r="41" spans="2:19" ht="18" customHeight="1" thickBot="1" x14ac:dyDescent="0.3">
      <c r="B41" s="214" t="s">
        <v>119</v>
      </c>
      <c r="C41" s="217"/>
      <c r="D41" s="215"/>
      <c r="E41" s="98">
        <f>E42+E44+E46+E48+E50+E52</f>
        <v>18</v>
      </c>
      <c r="F41" s="98">
        <f t="shared" ref="F41:N41" si="4">F42+F44+F46+F48+F50+F52</f>
        <v>540</v>
      </c>
      <c r="G41" s="98">
        <f t="shared" si="4"/>
        <v>76</v>
      </c>
      <c r="H41" s="98">
        <f t="shared" si="4"/>
        <v>104</v>
      </c>
      <c r="I41" s="98">
        <f t="shared" si="4"/>
        <v>0</v>
      </c>
      <c r="J41" s="98">
        <f t="shared" si="4"/>
        <v>360</v>
      </c>
      <c r="K41" s="98">
        <f t="shared" si="4"/>
        <v>4</v>
      </c>
      <c r="L41" s="98">
        <f t="shared" si="4"/>
        <v>4</v>
      </c>
      <c r="M41" s="98">
        <f t="shared" si="4"/>
        <v>4</v>
      </c>
      <c r="N41" s="98">
        <f t="shared" si="4"/>
        <v>0</v>
      </c>
      <c r="O41" s="135"/>
    </row>
    <row r="42" spans="2:19" ht="18" customHeight="1" x14ac:dyDescent="0.25">
      <c r="B42" s="195" t="s">
        <v>80</v>
      </c>
      <c r="C42" s="123" t="s">
        <v>86</v>
      </c>
      <c r="D42" s="91" t="s">
        <v>58</v>
      </c>
      <c r="E42" s="218">
        <v>3</v>
      </c>
      <c r="F42" s="203">
        <v>90</v>
      </c>
      <c r="G42" s="205">
        <v>20</v>
      </c>
      <c r="H42" s="205">
        <v>10</v>
      </c>
      <c r="I42" s="205"/>
      <c r="J42" s="201">
        <v>60</v>
      </c>
      <c r="K42" s="197">
        <v>2</v>
      </c>
      <c r="L42" s="199"/>
      <c r="M42" s="197"/>
      <c r="N42" s="199"/>
      <c r="O42" s="231" t="s">
        <v>36</v>
      </c>
    </row>
    <row r="43" spans="2:19" ht="23.25" customHeight="1" x14ac:dyDescent="0.25">
      <c r="B43" s="196"/>
      <c r="C43" s="84" t="s">
        <v>87</v>
      </c>
      <c r="D43" s="92" t="s">
        <v>131</v>
      </c>
      <c r="E43" s="219"/>
      <c r="F43" s="204"/>
      <c r="G43" s="206"/>
      <c r="H43" s="206"/>
      <c r="I43" s="206"/>
      <c r="J43" s="202"/>
      <c r="K43" s="198"/>
      <c r="L43" s="200"/>
      <c r="M43" s="198"/>
      <c r="N43" s="200"/>
      <c r="O43" s="228"/>
    </row>
    <row r="44" spans="2:19" ht="18" customHeight="1" x14ac:dyDescent="0.25">
      <c r="B44" s="220" t="s">
        <v>80</v>
      </c>
      <c r="C44" s="84" t="s">
        <v>81</v>
      </c>
      <c r="D44" s="122" t="s">
        <v>61</v>
      </c>
      <c r="E44" s="222">
        <v>3</v>
      </c>
      <c r="F44" s="223">
        <v>90</v>
      </c>
      <c r="G44" s="221">
        <v>10</v>
      </c>
      <c r="H44" s="221">
        <v>20</v>
      </c>
      <c r="I44" s="221"/>
      <c r="J44" s="230">
        <v>60</v>
      </c>
      <c r="K44" s="226">
        <v>2</v>
      </c>
      <c r="L44" s="229"/>
      <c r="M44" s="226"/>
      <c r="N44" s="229"/>
      <c r="O44" s="227" t="s">
        <v>36</v>
      </c>
    </row>
    <row r="45" spans="2:19" ht="18" customHeight="1" x14ac:dyDescent="0.25">
      <c r="B45" s="196"/>
      <c r="C45" s="84" t="s">
        <v>82</v>
      </c>
      <c r="D45" s="122" t="s">
        <v>62</v>
      </c>
      <c r="E45" s="219"/>
      <c r="F45" s="204"/>
      <c r="G45" s="206"/>
      <c r="H45" s="206"/>
      <c r="I45" s="206"/>
      <c r="J45" s="202"/>
      <c r="K45" s="198"/>
      <c r="L45" s="200"/>
      <c r="M45" s="198"/>
      <c r="N45" s="200"/>
      <c r="O45" s="228"/>
    </row>
    <row r="46" spans="2:19" ht="18" customHeight="1" x14ac:dyDescent="0.25">
      <c r="B46" s="220" t="s">
        <v>80</v>
      </c>
      <c r="C46" s="84" t="s">
        <v>88</v>
      </c>
      <c r="D46" s="92" t="s">
        <v>65</v>
      </c>
      <c r="E46" s="222">
        <v>3</v>
      </c>
      <c r="F46" s="223">
        <v>90</v>
      </c>
      <c r="G46" s="221">
        <v>6</v>
      </c>
      <c r="H46" s="221">
        <v>24</v>
      </c>
      <c r="I46" s="221"/>
      <c r="J46" s="230">
        <v>60</v>
      </c>
      <c r="K46" s="226"/>
      <c r="L46" s="229">
        <v>2</v>
      </c>
      <c r="M46" s="226"/>
      <c r="N46" s="229"/>
      <c r="O46" s="227" t="s">
        <v>36</v>
      </c>
    </row>
    <row r="47" spans="2:19" ht="18" customHeight="1" x14ac:dyDescent="0.25">
      <c r="B47" s="196"/>
      <c r="C47" s="84" t="s">
        <v>89</v>
      </c>
      <c r="D47" s="92" t="s">
        <v>60</v>
      </c>
      <c r="E47" s="219"/>
      <c r="F47" s="204"/>
      <c r="G47" s="206"/>
      <c r="H47" s="206"/>
      <c r="I47" s="206"/>
      <c r="J47" s="202"/>
      <c r="K47" s="198"/>
      <c r="L47" s="200"/>
      <c r="M47" s="198"/>
      <c r="N47" s="200"/>
      <c r="O47" s="228"/>
    </row>
    <row r="48" spans="2:19" ht="24" customHeight="1" x14ac:dyDescent="0.25">
      <c r="B48" s="220" t="s">
        <v>80</v>
      </c>
      <c r="C48" s="84" t="s">
        <v>90</v>
      </c>
      <c r="D48" s="92" t="s">
        <v>59</v>
      </c>
      <c r="E48" s="222">
        <v>3</v>
      </c>
      <c r="F48" s="223">
        <v>90</v>
      </c>
      <c r="G48" s="221">
        <v>10</v>
      </c>
      <c r="H48" s="221">
        <v>20</v>
      </c>
      <c r="I48" s="221"/>
      <c r="J48" s="230">
        <v>60</v>
      </c>
      <c r="K48" s="226"/>
      <c r="L48" s="229">
        <v>2</v>
      </c>
      <c r="M48" s="226"/>
      <c r="N48" s="229"/>
      <c r="O48" s="227" t="s">
        <v>36</v>
      </c>
    </row>
    <row r="49" spans="2:15" ht="30" x14ac:dyDescent="0.25">
      <c r="B49" s="196"/>
      <c r="C49" s="84" t="s">
        <v>91</v>
      </c>
      <c r="D49" s="92" t="s">
        <v>132</v>
      </c>
      <c r="E49" s="219"/>
      <c r="F49" s="204"/>
      <c r="G49" s="206"/>
      <c r="H49" s="206"/>
      <c r="I49" s="206"/>
      <c r="J49" s="202"/>
      <c r="K49" s="198"/>
      <c r="L49" s="200"/>
      <c r="M49" s="198"/>
      <c r="N49" s="200"/>
      <c r="O49" s="228"/>
    </row>
    <row r="50" spans="2:15" ht="18" customHeight="1" x14ac:dyDescent="0.25">
      <c r="B50" s="220" t="s">
        <v>80</v>
      </c>
      <c r="C50" s="84" t="s">
        <v>84</v>
      </c>
      <c r="D50" s="92" t="s">
        <v>140</v>
      </c>
      <c r="E50" s="222">
        <v>3</v>
      </c>
      <c r="F50" s="223">
        <v>90</v>
      </c>
      <c r="G50" s="221">
        <v>20</v>
      </c>
      <c r="H50" s="221">
        <v>10</v>
      </c>
      <c r="I50" s="221"/>
      <c r="J50" s="230">
        <v>60</v>
      </c>
      <c r="K50" s="226"/>
      <c r="L50" s="229"/>
      <c r="M50" s="226">
        <v>2</v>
      </c>
      <c r="N50" s="229"/>
      <c r="O50" s="227" t="s">
        <v>36</v>
      </c>
    </row>
    <row r="51" spans="2:15" s="70" customFormat="1" ht="18" customHeight="1" x14ac:dyDescent="0.25">
      <c r="B51" s="196"/>
      <c r="C51" s="84" t="s">
        <v>92</v>
      </c>
      <c r="D51" s="122" t="s">
        <v>64</v>
      </c>
      <c r="E51" s="219"/>
      <c r="F51" s="204"/>
      <c r="G51" s="206"/>
      <c r="H51" s="206"/>
      <c r="I51" s="206"/>
      <c r="J51" s="202"/>
      <c r="K51" s="198"/>
      <c r="L51" s="200"/>
      <c r="M51" s="198"/>
      <c r="N51" s="200"/>
      <c r="O51" s="228"/>
    </row>
    <row r="52" spans="2:15" ht="18" customHeight="1" x14ac:dyDescent="0.25">
      <c r="B52" s="220" t="s">
        <v>80</v>
      </c>
      <c r="C52" s="85" t="s">
        <v>93</v>
      </c>
      <c r="D52" s="92" t="s">
        <v>95</v>
      </c>
      <c r="E52" s="222">
        <v>3</v>
      </c>
      <c r="F52" s="223">
        <v>90</v>
      </c>
      <c r="G52" s="221">
        <v>10</v>
      </c>
      <c r="H52" s="224">
        <v>20</v>
      </c>
      <c r="I52" s="224"/>
      <c r="J52" s="230">
        <v>60</v>
      </c>
      <c r="K52" s="226"/>
      <c r="L52" s="229"/>
      <c r="M52" s="226">
        <v>2</v>
      </c>
      <c r="N52" s="229"/>
      <c r="O52" s="227" t="s">
        <v>36</v>
      </c>
    </row>
    <row r="53" spans="2:15" ht="18" customHeight="1" thickBot="1" x14ac:dyDescent="0.3">
      <c r="B53" s="195"/>
      <c r="C53" s="87" t="s">
        <v>94</v>
      </c>
      <c r="D53" s="121" t="s">
        <v>96</v>
      </c>
      <c r="E53" s="218"/>
      <c r="F53" s="203"/>
      <c r="G53" s="205"/>
      <c r="H53" s="225"/>
      <c r="I53" s="225"/>
      <c r="J53" s="201"/>
      <c r="K53" s="197"/>
      <c r="L53" s="199"/>
      <c r="M53" s="197"/>
      <c r="N53" s="199"/>
      <c r="O53" s="231"/>
    </row>
    <row r="54" spans="2:15" ht="18" customHeight="1" thickBot="1" x14ac:dyDescent="0.3">
      <c r="B54" s="207" t="s">
        <v>120</v>
      </c>
      <c r="C54" s="208"/>
      <c r="D54" s="208"/>
      <c r="E54" s="100">
        <f>E55+E56+E57+E58+E59+E60</f>
        <v>39</v>
      </c>
      <c r="F54" s="101">
        <f>F55+F56+F57+F58+F59+F60</f>
        <v>1170</v>
      </c>
      <c r="G54" s="100">
        <f t="shared" ref="G54:J54" si="5">G55+G56+G57+G58+G59+G60</f>
        <v>0</v>
      </c>
      <c r="H54" s="100">
        <f t="shared" si="5"/>
        <v>0</v>
      </c>
      <c r="I54" s="100">
        <f t="shared" si="5"/>
        <v>0</v>
      </c>
      <c r="J54" s="100">
        <f t="shared" si="5"/>
        <v>1170</v>
      </c>
      <c r="K54" s="100">
        <v>0</v>
      </c>
      <c r="L54" s="100">
        <v>0</v>
      </c>
      <c r="M54" s="100">
        <v>0</v>
      </c>
      <c r="N54" s="100">
        <v>0</v>
      </c>
      <c r="O54" s="137"/>
    </row>
    <row r="55" spans="2:15" ht="18" customHeight="1" x14ac:dyDescent="0.25">
      <c r="B55" s="102"/>
      <c r="C55" s="102">
        <v>1</v>
      </c>
      <c r="D55" s="103" t="s">
        <v>121</v>
      </c>
      <c r="E55" s="104">
        <v>3</v>
      </c>
      <c r="F55" s="104">
        <v>90</v>
      </c>
      <c r="G55" s="132"/>
      <c r="H55" s="105"/>
      <c r="I55" s="105"/>
      <c r="J55" s="104">
        <v>90</v>
      </c>
      <c r="K55" s="106" t="s">
        <v>122</v>
      </c>
      <c r="L55" s="107"/>
      <c r="M55" s="132"/>
      <c r="N55" s="107"/>
      <c r="O55" s="104" t="s">
        <v>35</v>
      </c>
    </row>
    <row r="56" spans="2:15" s="70" customFormat="1" ht="18" customHeight="1" x14ac:dyDescent="0.25">
      <c r="B56" s="108"/>
      <c r="C56" s="108">
        <v>2</v>
      </c>
      <c r="D56" s="109" t="s">
        <v>123</v>
      </c>
      <c r="E56" s="108">
        <v>4</v>
      </c>
      <c r="F56" s="108">
        <v>120</v>
      </c>
      <c r="G56" s="113"/>
      <c r="H56" s="110"/>
      <c r="I56" s="110"/>
      <c r="J56" s="108">
        <v>120</v>
      </c>
      <c r="K56" s="111"/>
      <c r="L56" s="112" t="s">
        <v>122</v>
      </c>
      <c r="M56" s="113"/>
      <c r="N56" s="112"/>
      <c r="O56" s="108" t="s">
        <v>35</v>
      </c>
    </row>
    <row r="57" spans="2:15" ht="18" customHeight="1" x14ac:dyDescent="0.25">
      <c r="B57" s="108"/>
      <c r="C57" s="108">
        <v>3</v>
      </c>
      <c r="D57" s="109" t="s">
        <v>124</v>
      </c>
      <c r="E57" s="108">
        <v>4</v>
      </c>
      <c r="F57" s="108">
        <v>120</v>
      </c>
      <c r="G57" s="113"/>
      <c r="H57" s="110"/>
      <c r="I57" s="110"/>
      <c r="J57" s="108">
        <v>120</v>
      </c>
      <c r="K57" s="111"/>
      <c r="L57" s="112"/>
      <c r="M57" s="113" t="s">
        <v>122</v>
      </c>
      <c r="N57" s="112"/>
      <c r="O57" s="108" t="s">
        <v>35</v>
      </c>
    </row>
    <row r="58" spans="2:15" ht="18" customHeight="1" x14ac:dyDescent="0.25">
      <c r="B58" s="108"/>
      <c r="C58" s="108">
        <v>4</v>
      </c>
      <c r="D58" s="109" t="s">
        <v>125</v>
      </c>
      <c r="E58" s="108">
        <v>4</v>
      </c>
      <c r="F58" s="108">
        <v>120</v>
      </c>
      <c r="G58" s="113"/>
      <c r="H58" s="110"/>
      <c r="I58" s="110"/>
      <c r="J58" s="108">
        <v>120</v>
      </c>
      <c r="K58" s="111"/>
      <c r="L58" s="112"/>
      <c r="M58" s="113"/>
      <c r="N58" s="112" t="s">
        <v>122</v>
      </c>
      <c r="O58" s="108" t="s">
        <v>35</v>
      </c>
    </row>
    <row r="59" spans="2:15" s="70" customFormat="1" ht="18" customHeight="1" x14ac:dyDescent="0.25">
      <c r="B59" s="104"/>
      <c r="C59" s="104">
        <v>5</v>
      </c>
      <c r="D59" s="114" t="s">
        <v>126</v>
      </c>
      <c r="E59" s="108">
        <v>4</v>
      </c>
      <c r="F59" s="108">
        <v>120</v>
      </c>
      <c r="G59" s="113"/>
      <c r="H59" s="110"/>
      <c r="I59" s="110"/>
      <c r="J59" s="108">
        <v>120</v>
      </c>
      <c r="K59" s="111"/>
      <c r="L59" s="112"/>
      <c r="M59" s="113"/>
      <c r="N59" s="112" t="s">
        <v>122</v>
      </c>
      <c r="O59" s="108" t="s">
        <v>35</v>
      </c>
    </row>
    <row r="60" spans="2:15" ht="15.75" thickBot="1" x14ac:dyDescent="0.3">
      <c r="B60" s="115"/>
      <c r="C60" s="115">
        <v>6</v>
      </c>
      <c r="D60" s="116" t="s">
        <v>10</v>
      </c>
      <c r="E60" s="117">
        <v>20</v>
      </c>
      <c r="F60" s="117">
        <v>600</v>
      </c>
      <c r="G60" s="131"/>
      <c r="H60" s="118"/>
      <c r="I60" s="118"/>
      <c r="J60" s="117">
        <v>600</v>
      </c>
      <c r="K60" s="119"/>
      <c r="L60" s="120"/>
      <c r="M60" s="131"/>
      <c r="N60" s="120" t="s">
        <v>122</v>
      </c>
      <c r="O60" s="117" t="s">
        <v>40</v>
      </c>
    </row>
    <row r="61" spans="2:15" ht="21" customHeight="1" thickBot="1" x14ac:dyDescent="0.3">
      <c r="B61" s="151" t="s">
        <v>127</v>
      </c>
      <c r="C61" s="152"/>
      <c r="D61" s="153"/>
      <c r="E61" s="98">
        <f>E17+E54</f>
        <v>120</v>
      </c>
      <c r="F61" s="98">
        <f t="shared" ref="F61:N61" si="6">F17+F54</f>
        <v>3600</v>
      </c>
      <c r="G61" s="98">
        <f t="shared" si="6"/>
        <v>422</v>
      </c>
      <c r="H61" s="98">
        <f t="shared" si="6"/>
        <v>388</v>
      </c>
      <c r="I61" s="98">
        <f t="shared" si="6"/>
        <v>0</v>
      </c>
      <c r="J61" s="98">
        <f t="shared" si="6"/>
        <v>2790</v>
      </c>
      <c r="K61" s="98">
        <f t="shared" si="6"/>
        <v>18</v>
      </c>
      <c r="L61" s="98">
        <f t="shared" si="6"/>
        <v>18</v>
      </c>
      <c r="M61" s="98">
        <f t="shared" si="6"/>
        <v>18</v>
      </c>
      <c r="N61" s="98">
        <f t="shared" si="6"/>
        <v>0</v>
      </c>
      <c r="O61" s="98"/>
    </row>
    <row r="62" spans="2:15" ht="21" customHeight="1" x14ac:dyDescent="0.25"/>
    <row r="70" spans="15:15" x14ac:dyDescent="0.25">
      <c r="O70" s="27"/>
    </row>
    <row r="71" spans="15:15" x14ac:dyDescent="0.25">
      <c r="O71" s="27"/>
    </row>
    <row r="72" spans="15:15" x14ac:dyDescent="0.25">
      <c r="O72" s="27"/>
    </row>
    <row r="73" spans="15:15" x14ac:dyDescent="0.25">
      <c r="O73" s="27"/>
    </row>
    <row r="74" spans="15:15" x14ac:dyDescent="0.25">
      <c r="O74" s="27"/>
    </row>
    <row r="75" spans="15:15" x14ac:dyDescent="0.25">
      <c r="O75" s="27"/>
    </row>
    <row r="76" spans="15:15" x14ac:dyDescent="0.25">
      <c r="O76" s="27"/>
    </row>
    <row r="77" spans="15:15" x14ac:dyDescent="0.25">
      <c r="O77" s="27"/>
    </row>
    <row r="78" spans="15:15" x14ac:dyDescent="0.25">
      <c r="O78" s="27"/>
    </row>
    <row r="79" spans="15:15" x14ac:dyDescent="0.25">
      <c r="O79" s="27"/>
    </row>
    <row r="80" spans="15:15" x14ac:dyDescent="0.25">
      <c r="O80" s="27"/>
    </row>
    <row r="81" spans="15:15" x14ac:dyDescent="0.25">
      <c r="O81" s="27"/>
    </row>
    <row r="82" spans="15:15" x14ac:dyDescent="0.25">
      <c r="O82" s="27"/>
    </row>
    <row r="83" spans="15:15" x14ac:dyDescent="0.25">
      <c r="O83" s="27"/>
    </row>
    <row r="84" spans="15:15" x14ac:dyDescent="0.25">
      <c r="O84" s="27"/>
    </row>
  </sheetData>
  <mergeCells count="111">
    <mergeCell ref="B54:D54"/>
    <mergeCell ref="N44:N45"/>
    <mergeCell ref="O44:O45"/>
    <mergeCell ref="D1:M1"/>
    <mergeCell ref="M46:M47"/>
    <mergeCell ref="N46:N47"/>
    <mergeCell ref="O46:O47"/>
    <mergeCell ref="O42:O43"/>
    <mergeCell ref="K46:K47"/>
    <mergeCell ref="L46:L47"/>
    <mergeCell ref="B7:D7"/>
    <mergeCell ref="B8:D8"/>
    <mergeCell ref="J10:O10"/>
    <mergeCell ref="B3:D3"/>
    <mergeCell ref="D6:M6"/>
    <mergeCell ref="F7:O7"/>
    <mergeCell ref="M52:M53"/>
    <mergeCell ref="N52:N53"/>
    <mergeCell ref="O52:O53"/>
    <mergeCell ref="M50:M51"/>
    <mergeCell ref="N50:N51"/>
    <mergeCell ref="O50:O51"/>
    <mergeCell ref="E44:E45"/>
    <mergeCell ref="F44:F45"/>
    <mergeCell ref="L50:L51"/>
    <mergeCell ref="L52:L53"/>
    <mergeCell ref="K44:K45"/>
    <mergeCell ref="K52:K53"/>
    <mergeCell ref="K50:K51"/>
    <mergeCell ref="J50:J51"/>
    <mergeCell ref="K48:K49"/>
    <mergeCell ref="L48:L49"/>
    <mergeCell ref="J52:J53"/>
    <mergeCell ref="M44:M45"/>
    <mergeCell ref="O48:O49"/>
    <mergeCell ref="N48:N49"/>
    <mergeCell ref="M48:M49"/>
    <mergeCell ref="E46:E47"/>
    <mergeCell ref="F46:F47"/>
    <mergeCell ref="G46:G47"/>
    <mergeCell ref="J46:J47"/>
    <mergeCell ref="G48:G49"/>
    <mergeCell ref="H48:H49"/>
    <mergeCell ref="J44:J45"/>
    <mergeCell ref="I48:I49"/>
    <mergeCell ref="J48:J49"/>
    <mergeCell ref="H46:H47"/>
    <mergeCell ref="I46:I47"/>
    <mergeCell ref="L44:L45"/>
    <mergeCell ref="B52:B53"/>
    <mergeCell ref="B44:B45"/>
    <mergeCell ref="I44:I45"/>
    <mergeCell ref="E52:E53"/>
    <mergeCell ref="F52:F53"/>
    <mergeCell ref="G52:G53"/>
    <mergeCell ref="H52:H53"/>
    <mergeCell ref="I52:I53"/>
    <mergeCell ref="B50:B51"/>
    <mergeCell ref="F50:F51"/>
    <mergeCell ref="G44:G45"/>
    <mergeCell ref="H44:H45"/>
    <mergeCell ref="E50:E51"/>
    <mergeCell ref="I50:I51"/>
    <mergeCell ref="E48:E49"/>
    <mergeCell ref="F48:F49"/>
    <mergeCell ref="B46:B47"/>
    <mergeCell ref="B48:B49"/>
    <mergeCell ref="G50:G51"/>
    <mergeCell ref="H50:H51"/>
    <mergeCell ref="K13:L13"/>
    <mergeCell ref="M13:N13"/>
    <mergeCell ref="B42:B43"/>
    <mergeCell ref="M42:M43"/>
    <mergeCell ref="N42:N43"/>
    <mergeCell ref="J42:J43"/>
    <mergeCell ref="K42:K43"/>
    <mergeCell ref="L42:L43"/>
    <mergeCell ref="F42:F43"/>
    <mergeCell ref="G42:G43"/>
    <mergeCell ref="H42:H43"/>
    <mergeCell ref="I42:I43"/>
    <mergeCell ref="B17:D17"/>
    <mergeCell ref="B18:D18"/>
    <mergeCell ref="B24:D24"/>
    <mergeCell ref="B25:D25"/>
    <mergeCell ref="B41:D41"/>
    <mergeCell ref="E42:E43"/>
    <mergeCell ref="G2:O2"/>
    <mergeCell ref="H8:O8"/>
    <mergeCell ref="J9:O9"/>
    <mergeCell ref="B61:D61"/>
    <mergeCell ref="D4:O4"/>
    <mergeCell ref="D5:O5"/>
    <mergeCell ref="C10:E10"/>
    <mergeCell ref="B12:B16"/>
    <mergeCell ref="C12:C16"/>
    <mergeCell ref="D12:D16"/>
    <mergeCell ref="E12:E16"/>
    <mergeCell ref="O12:O16"/>
    <mergeCell ref="F13:F16"/>
    <mergeCell ref="G14:G16"/>
    <mergeCell ref="H14:H16"/>
    <mergeCell ref="I14:I16"/>
    <mergeCell ref="J14:J16"/>
    <mergeCell ref="K14:K16"/>
    <mergeCell ref="L14:L16"/>
    <mergeCell ref="M14:M16"/>
    <mergeCell ref="N14:N16"/>
    <mergeCell ref="F12:J12"/>
    <mergeCell ref="K12:N12"/>
    <mergeCell ref="G13:J13"/>
  </mergeCells>
  <printOptions horizontalCentered="1"/>
  <pageMargins left="0.25" right="0.25" top="0.75" bottom="0.75" header="0.3" footer="0.3"/>
  <pageSetup paperSize="8" scale="83" orientation="portrait" verticalDpi="0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M37" sqref="M37"/>
    </sheetView>
  </sheetViews>
  <sheetFormatPr defaultRowHeight="15" x14ac:dyDescent="0.25"/>
  <cols>
    <col min="1" max="1" width="9.140625" style="27"/>
    <col min="2" max="2" width="5.28515625" style="27" customWidth="1"/>
    <col min="3" max="3" width="47" style="27" customWidth="1"/>
    <col min="4" max="4" width="4.85546875" style="27" customWidth="1"/>
    <col min="5" max="5" width="7.5703125" style="27" customWidth="1"/>
    <col min="6" max="6" width="6.140625" style="27" customWidth="1"/>
    <col min="7" max="7" width="4.7109375" style="27" customWidth="1"/>
    <col min="8" max="8" width="5.140625" style="27" customWidth="1"/>
    <col min="9" max="9" width="7" style="27" customWidth="1"/>
    <col min="10" max="10" width="6" style="27" customWidth="1"/>
    <col min="11" max="11" width="5.42578125" style="27" customWidth="1"/>
    <col min="12" max="12" width="6" style="27" customWidth="1"/>
    <col min="13" max="13" width="5.7109375" style="27" customWidth="1"/>
    <col min="14" max="14" width="7.28515625" style="27" customWidth="1"/>
    <col min="15" max="15" width="9.140625" style="42"/>
    <col min="16" max="16384" width="9.140625" style="27"/>
  </cols>
  <sheetData>
    <row r="1" spans="1:15" ht="18" x14ac:dyDescent="0.25">
      <c r="B1" s="26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26"/>
    </row>
    <row r="2" spans="1:15" ht="18" x14ac:dyDescent="0.25">
      <c r="B2" s="155" t="s">
        <v>21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8.75" thickBot="1" x14ac:dyDescent="0.3">
      <c r="B3" s="155"/>
      <c r="C3" s="155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5" ht="33" customHeight="1" x14ac:dyDescent="0.25">
      <c r="A4" s="269" t="s">
        <v>37</v>
      </c>
      <c r="B4" s="263" t="s">
        <v>38</v>
      </c>
      <c r="C4" s="265" t="s">
        <v>0</v>
      </c>
      <c r="D4" s="272" t="s">
        <v>39</v>
      </c>
      <c r="E4" s="256" t="s">
        <v>1</v>
      </c>
      <c r="F4" s="256"/>
      <c r="G4" s="256"/>
      <c r="H4" s="256"/>
      <c r="I4" s="257"/>
      <c r="J4" s="255" t="s">
        <v>7</v>
      </c>
      <c r="K4" s="256"/>
      <c r="L4" s="256"/>
      <c r="M4" s="256"/>
      <c r="N4" s="257"/>
      <c r="O4" s="276" t="s">
        <v>34</v>
      </c>
    </row>
    <row r="5" spans="1:15" ht="15" customHeight="1" x14ac:dyDescent="0.25">
      <c r="A5" s="270"/>
      <c r="B5" s="264"/>
      <c r="C5" s="266"/>
      <c r="D5" s="273"/>
      <c r="E5" s="258" t="s">
        <v>3</v>
      </c>
      <c r="F5" s="260" t="s">
        <v>2</v>
      </c>
      <c r="G5" s="261"/>
      <c r="H5" s="261"/>
      <c r="I5" s="262"/>
      <c r="J5" s="261" t="s">
        <v>4</v>
      </c>
      <c r="K5" s="262"/>
      <c r="L5" s="261" t="s">
        <v>11</v>
      </c>
      <c r="M5" s="262"/>
      <c r="N5" s="14" t="s">
        <v>19</v>
      </c>
      <c r="O5" s="277"/>
    </row>
    <row r="6" spans="1:15" ht="44.25" customHeight="1" thickBot="1" x14ac:dyDescent="0.3">
      <c r="A6" s="271"/>
      <c r="B6" s="264"/>
      <c r="C6" s="266"/>
      <c r="D6" s="274"/>
      <c r="E6" s="259"/>
      <c r="F6" s="54" t="s">
        <v>43</v>
      </c>
      <c r="G6" s="54" t="s">
        <v>5</v>
      </c>
      <c r="H6" s="54" t="s">
        <v>42</v>
      </c>
      <c r="I6" s="55" t="s">
        <v>6</v>
      </c>
      <c r="J6" s="2">
        <v>1</v>
      </c>
      <c r="K6" s="3">
        <v>2</v>
      </c>
      <c r="L6" s="2">
        <v>3</v>
      </c>
      <c r="M6" s="3">
        <v>4</v>
      </c>
      <c r="N6" s="13">
        <v>5</v>
      </c>
      <c r="O6" s="278"/>
    </row>
    <row r="7" spans="1:15" s="29" customFormat="1" ht="15" customHeight="1" x14ac:dyDescent="0.25">
      <c r="A7" s="51"/>
      <c r="B7" s="251" t="s">
        <v>12</v>
      </c>
      <c r="C7" s="252"/>
      <c r="D7" s="24">
        <v>18</v>
      </c>
      <c r="E7" s="22">
        <v>540</v>
      </c>
      <c r="F7" s="25">
        <v>72</v>
      </c>
      <c r="G7" s="25"/>
      <c r="H7" s="25"/>
      <c r="I7" s="23">
        <v>408</v>
      </c>
      <c r="J7" s="53">
        <v>20</v>
      </c>
      <c r="K7" s="23">
        <v>4</v>
      </c>
      <c r="L7" s="22">
        <v>0</v>
      </c>
      <c r="M7" s="23">
        <v>0</v>
      </c>
      <c r="N7" s="58">
        <v>0</v>
      </c>
      <c r="O7" s="52"/>
    </row>
    <row r="8" spans="1:15" ht="30" x14ac:dyDescent="0.25">
      <c r="A8" s="48"/>
      <c r="B8" s="4"/>
      <c r="C8" s="7" t="s">
        <v>20</v>
      </c>
      <c r="D8" s="6">
        <v>3</v>
      </c>
      <c r="E8" s="4">
        <v>90</v>
      </c>
      <c r="F8" s="1">
        <v>12</v>
      </c>
      <c r="G8" s="1"/>
      <c r="H8" s="1"/>
      <c r="I8" s="5">
        <v>78</v>
      </c>
      <c r="J8" s="11">
        <v>4</v>
      </c>
      <c r="K8" s="5"/>
      <c r="L8" s="4"/>
      <c r="M8" s="5"/>
      <c r="N8" s="30"/>
      <c r="O8" s="35" t="s">
        <v>35</v>
      </c>
    </row>
    <row r="9" spans="1:15" ht="18" customHeight="1" x14ac:dyDescent="0.25">
      <c r="A9" s="48"/>
      <c r="B9" s="4"/>
      <c r="C9" s="10" t="s">
        <v>32</v>
      </c>
      <c r="D9" s="6">
        <v>6</v>
      </c>
      <c r="E9" s="4">
        <v>180</v>
      </c>
      <c r="F9" s="1">
        <v>24</v>
      </c>
      <c r="G9" s="1"/>
      <c r="H9" s="1"/>
      <c r="I9" s="5">
        <v>96</v>
      </c>
      <c r="J9" s="11">
        <v>8</v>
      </c>
      <c r="K9" s="5"/>
      <c r="L9" s="4"/>
      <c r="M9" s="5"/>
      <c r="N9" s="30"/>
      <c r="O9" s="35" t="s">
        <v>35</v>
      </c>
    </row>
    <row r="10" spans="1:15" ht="18" customHeight="1" x14ac:dyDescent="0.25">
      <c r="A10" s="48"/>
      <c r="B10" s="4"/>
      <c r="C10" s="10" t="s">
        <v>33</v>
      </c>
      <c r="D10" s="6">
        <v>3</v>
      </c>
      <c r="E10" s="4">
        <v>90</v>
      </c>
      <c r="F10" s="1">
        <v>12</v>
      </c>
      <c r="G10" s="1"/>
      <c r="H10" s="1"/>
      <c r="I10" s="5">
        <v>78</v>
      </c>
      <c r="J10" s="11"/>
      <c r="K10" s="5">
        <v>4</v>
      </c>
      <c r="L10" s="4"/>
      <c r="M10" s="5"/>
      <c r="N10" s="30"/>
      <c r="O10" s="35" t="s">
        <v>35</v>
      </c>
    </row>
    <row r="11" spans="1:15" ht="18" customHeight="1" x14ac:dyDescent="0.25">
      <c r="A11" s="48"/>
      <c r="B11" s="4"/>
      <c r="C11" s="10" t="s">
        <v>18</v>
      </c>
      <c r="D11" s="6">
        <v>3</v>
      </c>
      <c r="E11" s="4">
        <v>90</v>
      </c>
      <c r="F11" s="1">
        <v>12</v>
      </c>
      <c r="G11" s="1"/>
      <c r="H11" s="1"/>
      <c r="I11" s="5">
        <v>78</v>
      </c>
      <c r="J11" s="11">
        <v>4</v>
      </c>
      <c r="K11" s="5"/>
      <c r="L11" s="4"/>
      <c r="M11" s="5"/>
      <c r="N11" s="30"/>
      <c r="O11" s="35" t="s">
        <v>35</v>
      </c>
    </row>
    <row r="12" spans="1:15" ht="18" customHeight="1" x14ac:dyDescent="0.25">
      <c r="A12" s="48"/>
      <c r="B12" s="4"/>
      <c r="C12" s="12" t="s">
        <v>31</v>
      </c>
      <c r="D12" s="6">
        <v>3</v>
      </c>
      <c r="E12" s="4">
        <v>90</v>
      </c>
      <c r="F12" s="1">
        <v>12</v>
      </c>
      <c r="G12" s="1"/>
      <c r="H12" s="1"/>
      <c r="I12" s="5">
        <v>78</v>
      </c>
      <c r="J12" s="11">
        <v>4</v>
      </c>
      <c r="K12" s="5"/>
      <c r="L12" s="4"/>
      <c r="M12" s="5"/>
      <c r="N12" s="30"/>
      <c r="O12" s="35" t="s">
        <v>35</v>
      </c>
    </row>
    <row r="13" spans="1:15" s="29" customFormat="1" ht="18" customHeight="1" x14ac:dyDescent="0.25">
      <c r="A13" s="49"/>
      <c r="B13" s="253" t="s">
        <v>13</v>
      </c>
      <c r="C13" s="254"/>
      <c r="D13" s="17">
        <v>48</v>
      </c>
      <c r="E13" s="15">
        <v>1440</v>
      </c>
      <c r="F13" s="18"/>
      <c r="G13" s="18"/>
      <c r="H13" s="18"/>
      <c r="I13" s="16"/>
      <c r="J13" s="19"/>
      <c r="K13" s="16"/>
      <c r="L13" s="15"/>
      <c r="M13" s="16"/>
      <c r="N13" s="31"/>
      <c r="O13" s="43"/>
    </row>
    <row r="14" spans="1:15" s="29" customFormat="1" ht="18" customHeight="1" x14ac:dyDescent="0.25">
      <c r="A14" s="49"/>
      <c r="B14" s="275" t="s">
        <v>44</v>
      </c>
      <c r="C14" s="254"/>
      <c r="D14" s="17"/>
      <c r="E14" s="15"/>
      <c r="F14" s="18"/>
      <c r="G14" s="18"/>
      <c r="H14" s="18"/>
      <c r="I14" s="16"/>
      <c r="J14" s="19"/>
      <c r="K14" s="16"/>
      <c r="L14" s="15"/>
      <c r="M14" s="16"/>
      <c r="N14" s="31"/>
      <c r="O14" s="43"/>
    </row>
    <row r="15" spans="1:15" ht="18" customHeight="1" x14ac:dyDescent="0.25">
      <c r="A15" s="48"/>
      <c r="B15" s="45"/>
      <c r="C15" s="10" t="s">
        <v>14</v>
      </c>
      <c r="D15" s="6"/>
      <c r="E15" s="4"/>
      <c r="F15" s="1"/>
      <c r="G15" s="1"/>
      <c r="H15" s="1"/>
      <c r="I15" s="5"/>
      <c r="J15" s="11"/>
      <c r="K15" s="5"/>
      <c r="L15" s="4"/>
      <c r="M15" s="5"/>
      <c r="N15" s="30"/>
      <c r="O15" s="35" t="s">
        <v>36</v>
      </c>
    </row>
    <row r="16" spans="1:15" ht="18" customHeight="1" x14ac:dyDescent="0.25">
      <c r="A16" s="48"/>
      <c r="B16" s="45"/>
      <c r="C16" s="10" t="s">
        <v>15</v>
      </c>
      <c r="D16" s="6"/>
      <c r="E16" s="4"/>
      <c r="F16" s="1"/>
      <c r="G16" s="1"/>
      <c r="H16" s="1"/>
      <c r="I16" s="5"/>
      <c r="J16" s="11"/>
      <c r="K16" s="5"/>
      <c r="L16" s="4"/>
      <c r="M16" s="5"/>
      <c r="N16" s="30"/>
      <c r="O16" s="35" t="s">
        <v>36</v>
      </c>
    </row>
    <row r="17" spans="1:15" ht="18" customHeight="1" x14ac:dyDescent="0.25">
      <c r="A17" s="48"/>
      <c r="B17" s="45"/>
      <c r="C17" s="10" t="s">
        <v>16</v>
      </c>
      <c r="D17" s="6"/>
      <c r="E17" s="4"/>
      <c r="F17" s="1"/>
      <c r="G17" s="1"/>
      <c r="H17" s="1"/>
      <c r="I17" s="5"/>
      <c r="J17" s="11"/>
      <c r="K17" s="5"/>
      <c r="L17" s="4"/>
      <c r="M17" s="5"/>
      <c r="N17" s="30"/>
      <c r="O17" s="35" t="s">
        <v>36</v>
      </c>
    </row>
    <row r="18" spans="1:15" ht="18" customHeight="1" x14ac:dyDescent="0.25">
      <c r="A18" s="48"/>
      <c r="B18" s="45"/>
      <c r="C18" s="8"/>
      <c r="D18" s="6"/>
      <c r="E18" s="4"/>
      <c r="F18" s="1"/>
      <c r="G18" s="1"/>
      <c r="H18" s="1"/>
      <c r="I18" s="5"/>
      <c r="J18" s="11"/>
      <c r="K18" s="5"/>
      <c r="L18" s="4"/>
      <c r="M18" s="5"/>
      <c r="N18" s="30"/>
      <c r="O18" s="35" t="s">
        <v>36</v>
      </c>
    </row>
    <row r="19" spans="1:15" ht="18" customHeight="1" x14ac:dyDescent="0.25">
      <c r="A19" s="48"/>
      <c r="B19" s="45"/>
      <c r="C19" s="7"/>
      <c r="D19" s="6"/>
      <c r="E19" s="4"/>
      <c r="F19" s="1"/>
      <c r="G19" s="1"/>
      <c r="H19" s="1"/>
      <c r="I19" s="5"/>
      <c r="J19" s="11"/>
      <c r="K19" s="5"/>
      <c r="L19" s="4"/>
      <c r="M19" s="5"/>
      <c r="N19" s="30"/>
      <c r="O19" s="35" t="s">
        <v>36</v>
      </c>
    </row>
    <row r="20" spans="1:15" s="29" customFormat="1" ht="18" customHeight="1" x14ac:dyDescent="0.25">
      <c r="A20" s="49"/>
      <c r="B20" s="245" t="s">
        <v>8</v>
      </c>
      <c r="C20" s="246"/>
      <c r="D20" s="17">
        <v>18</v>
      </c>
      <c r="E20" s="15">
        <v>540</v>
      </c>
      <c r="F20" s="18">
        <v>72</v>
      </c>
      <c r="G20" s="18"/>
      <c r="H20" s="18"/>
      <c r="I20" s="16">
        <v>468</v>
      </c>
      <c r="J20" s="19">
        <v>0</v>
      </c>
      <c r="K20" s="16">
        <v>8</v>
      </c>
      <c r="L20" s="15">
        <v>8</v>
      </c>
      <c r="M20" s="16">
        <v>8</v>
      </c>
      <c r="N20" s="57">
        <v>0</v>
      </c>
      <c r="O20" s="43"/>
    </row>
    <row r="21" spans="1:15" ht="18" customHeight="1" x14ac:dyDescent="0.25">
      <c r="A21" s="267"/>
      <c r="B21" s="243"/>
      <c r="C21" s="10" t="s">
        <v>14</v>
      </c>
      <c r="D21" s="222">
        <v>3</v>
      </c>
      <c r="E21" s="223">
        <v>90</v>
      </c>
      <c r="F21" s="221">
        <v>12</v>
      </c>
      <c r="G21" s="221"/>
      <c r="H21" s="221"/>
      <c r="I21" s="230">
        <v>78</v>
      </c>
      <c r="J21" s="237"/>
      <c r="K21" s="235">
        <v>4</v>
      </c>
      <c r="L21" s="237"/>
      <c r="M21" s="235"/>
      <c r="N21" s="239"/>
      <c r="O21" s="279" t="s">
        <v>36</v>
      </c>
    </row>
    <row r="22" spans="1:15" ht="18" customHeight="1" x14ac:dyDescent="0.25">
      <c r="A22" s="268"/>
      <c r="B22" s="244"/>
      <c r="C22" s="10" t="s">
        <v>15</v>
      </c>
      <c r="D22" s="219"/>
      <c r="E22" s="204"/>
      <c r="F22" s="206"/>
      <c r="G22" s="206"/>
      <c r="H22" s="206"/>
      <c r="I22" s="202"/>
      <c r="J22" s="238"/>
      <c r="K22" s="236"/>
      <c r="L22" s="238"/>
      <c r="M22" s="236"/>
      <c r="N22" s="240"/>
      <c r="O22" s="280"/>
    </row>
    <row r="23" spans="1:15" ht="18" customHeight="1" x14ac:dyDescent="0.25">
      <c r="A23" s="267"/>
      <c r="B23" s="243"/>
      <c r="C23" s="10" t="s">
        <v>16</v>
      </c>
      <c r="D23" s="222">
        <v>3</v>
      </c>
      <c r="E23" s="223">
        <v>90</v>
      </c>
      <c r="F23" s="221">
        <v>12</v>
      </c>
      <c r="G23" s="221"/>
      <c r="H23" s="221"/>
      <c r="I23" s="230">
        <v>78</v>
      </c>
      <c r="J23" s="237"/>
      <c r="K23" s="235">
        <v>4</v>
      </c>
      <c r="L23" s="237"/>
      <c r="M23" s="235"/>
      <c r="N23" s="239"/>
      <c r="O23" s="279" t="s">
        <v>36</v>
      </c>
    </row>
    <row r="24" spans="1:15" ht="18" customHeight="1" x14ac:dyDescent="0.25">
      <c r="A24" s="268"/>
      <c r="B24" s="244"/>
      <c r="C24" s="10" t="s">
        <v>17</v>
      </c>
      <c r="D24" s="219"/>
      <c r="E24" s="204"/>
      <c r="F24" s="206"/>
      <c r="G24" s="206"/>
      <c r="H24" s="206"/>
      <c r="I24" s="202"/>
      <c r="J24" s="238"/>
      <c r="K24" s="236"/>
      <c r="L24" s="238"/>
      <c r="M24" s="236"/>
      <c r="N24" s="240"/>
      <c r="O24" s="280"/>
    </row>
    <row r="25" spans="1:15" ht="18" customHeight="1" x14ac:dyDescent="0.25">
      <c r="A25" s="267"/>
      <c r="B25" s="243"/>
      <c r="C25" s="12" t="s">
        <v>22</v>
      </c>
      <c r="D25" s="222">
        <v>3</v>
      </c>
      <c r="E25" s="223">
        <v>90</v>
      </c>
      <c r="F25" s="221">
        <v>12</v>
      </c>
      <c r="G25" s="221"/>
      <c r="H25" s="221"/>
      <c r="I25" s="230">
        <v>78</v>
      </c>
      <c r="J25" s="237"/>
      <c r="K25" s="235"/>
      <c r="L25" s="237">
        <v>4</v>
      </c>
      <c r="M25" s="235"/>
      <c r="N25" s="239"/>
      <c r="O25" s="279" t="s">
        <v>36</v>
      </c>
    </row>
    <row r="26" spans="1:15" ht="18" customHeight="1" x14ac:dyDescent="0.25">
      <c r="A26" s="268"/>
      <c r="B26" s="244"/>
      <c r="C26" s="12" t="s">
        <v>23</v>
      </c>
      <c r="D26" s="219"/>
      <c r="E26" s="204"/>
      <c r="F26" s="206"/>
      <c r="G26" s="206"/>
      <c r="H26" s="206"/>
      <c r="I26" s="202"/>
      <c r="J26" s="238"/>
      <c r="K26" s="236"/>
      <c r="L26" s="238"/>
      <c r="M26" s="236"/>
      <c r="N26" s="240"/>
      <c r="O26" s="280"/>
    </row>
    <row r="27" spans="1:15" ht="18" customHeight="1" x14ac:dyDescent="0.25">
      <c r="A27" s="267"/>
      <c r="B27" s="243"/>
      <c r="C27" s="12" t="s">
        <v>24</v>
      </c>
      <c r="D27" s="222">
        <v>3</v>
      </c>
      <c r="E27" s="223">
        <v>90</v>
      </c>
      <c r="F27" s="221">
        <v>12</v>
      </c>
      <c r="G27" s="221"/>
      <c r="H27" s="221"/>
      <c r="I27" s="230">
        <v>78</v>
      </c>
      <c r="J27" s="237"/>
      <c r="K27" s="235"/>
      <c r="L27" s="237">
        <v>4</v>
      </c>
      <c r="M27" s="235"/>
      <c r="N27" s="239"/>
      <c r="O27" s="279" t="s">
        <v>36</v>
      </c>
    </row>
    <row r="28" spans="1:15" ht="18" customHeight="1" x14ac:dyDescent="0.25">
      <c r="A28" s="268"/>
      <c r="B28" s="244"/>
      <c r="C28" s="12" t="s">
        <v>25</v>
      </c>
      <c r="D28" s="219"/>
      <c r="E28" s="204"/>
      <c r="F28" s="206"/>
      <c r="G28" s="206"/>
      <c r="H28" s="206"/>
      <c r="I28" s="202"/>
      <c r="J28" s="238"/>
      <c r="K28" s="236"/>
      <c r="L28" s="238"/>
      <c r="M28" s="236"/>
      <c r="N28" s="240"/>
      <c r="O28" s="280"/>
    </row>
    <row r="29" spans="1:15" ht="18" customHeight="1" x14ac:dyDescent="0.25">
      <c r="A29" s="267"/>
      <c r="B29" s="243"/>
      <c r="C29" s="12" t="s">
        <v>26</v>
      </c>
      <c r="D29" s="222">
        <v>3</v>
      </c>
      <c r="E29" s="223">
        <v>90</v>
      </c>
      <c r="F29" s="221">
        <v>12</v>
      </c>
      <c r="G29" s="221"/>
      <c r="H29" s="221"/>
      <c r="I29" s="230">
        <v>78</v>
      </c>
      <c r="J29" s="237"/>
      <c r="K29" s="235"/>
      <c r="L29" s="237"/>
      <c r="M29" s="235">
        <v>4</v>
      </c>
      <c r="N29" s="239"/>
      <c r="O29" s="279" t="s">
        <v>36</v>
      </c>
    </row>
    <row r="30" spans="1:15" ht="18" customHeight="1" x14ac:dyDescent="0.25">
      <c r="A30" s="268"/>
      <c r="B30" s="244"/>
      <c r="C30" s="12" t="s">
        <v>27</v>
      </c>
      <c r="D30" s="219"/>
      <c r="E30" s="204"/>
      <c r="F30" s="206"/>
      <c r="G30" s="206"/>
      <c r="H30" s="206"/>
      <c r="I30" s="202"/>
      <c r="J30" s="238"/>
      <c r="K30" s="236"/>
      <c r="L30" s="238"/>
      <c r="M30" s="236"/>
      <c r="N30" s="240"/>
      <c r="O30" s="280"/>
    </row>
    <row r="31" spans="1:15" ht="18" customHeight="1" x14ac:dyDescent="0.25">
      <c r="A31" s="267"/>
      <c r="B31" s="243"/>
      <c r="C31" s="12" t="s">
        <v>28</v>
      </c>
      <c r="D31" s="222">
        <v>3</v>
      </c>
      <c r="E31" s="223">
        <v>90</v>
      </c>
      <c r="F31" s="221">
        <v>12</v>
      </c>
      <c r="G31" s="249"/>
      <c r="H31" s="249"/>
      <c r="I31" s="230">
        <v>78</v>
      </c>
      <c r="J31" s="237"/>
      <c r="K31" s="235"/>
      <c r="L31" s="237"/>
      <c r="M31" s="235">
        <v>4</v>
      </c>
      <c r="N31" s="239"/>
      <c r="O31" s="279" t="s">
        <v>36</v>
      </c>
    </row>
    <row r="32" spans="1:15" ht="18" customHeight="1" x14ac:dyDescent="0.25">
      <c r="A32" s="268"/>
      <c r="B32" s="244"/>
      <c r="C32" s="12" t="s">
        <v>29</v>
      </c>
      <c r="D32" s="219"/>
      <c r="E32" s="204"/>
      <c r="F32" s="206"/>
      <c r="G32" s="250"/>
      <c r="H32" s="250"/>
      <c r="I32" s="202"/>
      <c r="J32" s="238"/>
      <c r="K32" s="236"/>
      <c r="L32" s="238"/>
      <c r="M32" s="236"/>
      <c r="N32" s="240"/>
      <c r="O32" s="280"/>
    </row>
    <row r="33" spans="1:15" s="29" customFormat="1" ht="18" customHeight="1" x14ac:dyDescent="0.25">
      <c r="A33" s="49"/>
      <c r="B33" s="247" t="s">
        <v>46</v>
      </c>
      <c r="C33" s="248"/>
      <c r="D33" s="17">
        <v>12</v>
      </c>
      <c r="E33" s="15">
        <v>360</v>
      </c>
      <c r="F33" s="20"/>
      <c r="G33" s="18"/>
      <c r="H33" s="18"/>
      <c r="I33" s="21">
        <v>360</v>
      </c>
      <c r="J33" s="19">
        <v>2</v>
      </c>
      <c r="K33" s="16">
        <v>2</v>
      </c>
      <c r="L33" s="15">
        <v>2</v>
      </c>
      <c r="M33" s="16">
        <v>2</v>
      </c>
      <c r="N33" s="57">
        <v>0</v>
      </c>
      <c r="O33" s="43"/>
    </row>
    <row r="34" spans="1:15" ht="18" customHeight="1" x14ac:dyDescent="0.25">
      <c r="A34" s="48"/>
      <c r="B34" s="46"/>
      <c r="C34" s="9" t="s">
        <v>30</v>
      </c>
      <c r="D34" s="6">
        <v>3</v>
      </c>
      <c r="E34" s="1">
        <v>90</v>
      </c>
      <c r="F34" s="1"/>
      <c r="G34" s="1"/>
      <c r="H34" s="1"/>
      <c r="I34" s="1">
        <v>90</v>
      </c>
      <c r="J34" s="11"/>
      <c r="K34" s="5"/>
      <c r="L34" s="4"/>
      <c r="M34" s="5"/>
      <c r="N34" s="32"/>
      <c r="O34" s="35" t="s">
        <v>35</v>
      </c>
    </row>
    <row r="35" spans="1:15" ht="18" customHeight="1" x14ac:dyDescent="0.25">
      <c r="A35" s="48"/>
      <c r="B35" s="46"/>
      <c r="C35" s="9" t="s">
        <v>30</v>
      </c>
      <c r="D35" s="6">
        <v>3</v>
      </c>
      <c r="E35" s="1">
        <v>90</v>
      </c>
      <c r="F35" s="1"/>
      <c r="G35" s="1"/>
      <c r="H35" s="1"/>
      <c r="I35" s="1">
        <v>90</v>
      </c>
      <c r="J35" s="11"/>
      <c r="K35" s="5"/>
      <c r="L35" s="4"/>
      <c r="M35" s="5"/>
      <c r="N35" s="32"/>
      <c r="O35" s="35" t="s">
        <v>35</v>
      </c>
    </row>
    <row r="36" spans="1:15" ht="18" customHeight="1" x14ac:dyDescent="0.25">
      <c r="A36" s="48"/>
      <c r="B36" s="46"/>
      <c r="C36" s="9" t="s">
        <v>30</v>
      </c>
      <c r="D36" s="6">
        <v>3</v>
      </c>
      <c r="E36" s="1">
        <v>90</v>
      </c>
      <c r="F36" s="1"/>
      <c r="G36" s="1"/>
      <c r="H36" s="1"/>
      <c r="I36" s="1">
        <v>90</v>
      </c>
      <c r="J36" s="11"/>
      <c r="K36" s="5"/>
      <c r="L36" s="4"/>
      <c r="M36" s="5"/>
      <c r="N36" s="32"/>
      <c r="O36" s="35" t="s">
        <v>35</v>
      </c>
    </row>
    <row r="37" spans="1:15" ht="18" customHeight="1" x14ac:dyDescent="0.25">
      <c r="A37" s="48"/>
      <c r="B37" s="46"/>
      <c r="C37" s="9" t="s">
        <v>30</v>
      </c>
      <c r="D37" s="6">
        <v>3</v>
      </c>
      <c r="E37" s="1">
        <v>90</v>
      </c>
      <c r="F37" s="1"/>
      <c r="G37" s="1"/>
      <c r="H37" s="1"/>
      <c r="I37" s="1">
        <v>90</v>
      </c>
      <c r="J37" s="11"/>
      <c r="K37" s="5"/>
      <c r="L37" s="4"/>
      <c r="M37" s="5"/>
      <c r="N37" s="32"/>
      <c r="O37" s="35" t="s">
        <v>35</v>
      </c>
    </row>
    <row r="38" spans="1:15" s="29" customFormat="1" ht="18" customHeight="1" x14ac:dyDescent="0.25">
      <c r="A38" s="49"/>
      <c r="B38" s="245" t="s">
        <v>45</v>
      </c>
      <c r="C38" s="246"/>
      <c r="D38" s="17">
        <v>24</v>
      </c>
      <c r="E38" s="18">
        <v>720</v>
      </c>
      <c r="F38" s="34"/>
      <c r="G38" s="18"/>
      <c r="H38" s="18"/>
      <c r="I38" s="16">
        <v>720</v>
      </c>
      <c r="J38" s="19"/>
      <c r="K38" s="16"/>
      <c r="L38" s="15"/>
      <c r="M38" s="16"/>
      <c r="N38" s="31"/>
      <c r="O38" s="43"/>
    </row>
    <row r="39" spans="1:15" ht="18" customHeight="1" x14ac:dyDescent="0.25">
      <c r="A39" s="48"/>
      <c r="B39" s="46"/>
      <c r="C39" s="9" t="s">
        <v>9</v>
      </c>
      <c r="D39" s="6">
        <v>4</v>
      </c>
      <c r="E39" s="1">
        <v>120</v>
      </c>
      <c r="F39" s="33"/>
      <c r="G39" s="1"/>
      <c r="H39" s="1"/>
      <c r="I39" s="5">
        <v>120</v>
      </c>
      <c r="J39" s="11"/>
      <c r="K39" s="5"/>
      <c r="L39" s="4"/>
      <c r="M39" s="5"/>
      <c r="N39" s="59" t="s">
        <v>41</v>
      </c>
      <c r="O39" s="35" t="s">
        <v>35</v>
      </c>
    </row>
    <row r="40" spans="1:15" ht="18" customHeight="1" x14ac:dyDescent="0.25">
      <c r="A40" s="48"/>
      <c r="B40" s="47"/>
      <c r="C40" s="8" t="s">
        <v>10</v>
      </c>
      <c r="D40" s="6">
        <v>20</v>
      </c>
      <c r="E40" s="1">
        <v>600</v>
      </c>
      <c r="F40" s="33"/>
      <c r="G40" s="1"/>
      <c r="H40" s="1"/>
      <c r="I40" s="5">
        <v>600</v>
      </c>
      <c r="J40" s="56"/>
      <c r="K40" s="5"/>
      <c r="L40" s="4"/>
      <c r="M40" s="5"/>
      <c r="N40" s="32"/>
      <c r="O40" s="35" t="s">
        <v>40</v>
      </c>
    </row>
    <row r="41" spans="1:15" s="29" customFormat="1" ht="18" customHeight="1" thickBot="1" x14ac:dyDescent="0.3">
      <c r="A41" s="50"/>
      <c r="B41" s="241" t="s">
        <v>3</v>
      </c>
      <c r="C41" s="242"/>
      <c r="D41" s="36">
        <v>120</v>
      </c>
      <c r="E41" s="37">
        <v>3600</v>
      </c>
      <c r="F41" s="38"/>
      <c r="G41" s="38"/>
      <c r="H41" s="38"/>
      <c r="I41" s="39"/>
      <c r="J41" s="40"/>
      <c r="K41" s="39"/>
      <c r="L41" s="37"/>
      <c r="M41" s="39"/>
      <c r="N41" s="41"/>
      <c r="O41" s="44"/>
    </row>
    <row r="50" spans="15:15" x14ac:dyDescent="0.25">
      <c r="O50" s="27"/>
    </row>
    <row r="51" spans="15:15" x14ac:dyDescent="0.25">
      <c r="O51" s="27"/>
    </row>
    <row r="52" spans="15:15" x14ac:dyDescent="0.25">
      <c r="O52" s="27"/>
    </row>
    <row r="53" spans="15:15" x14ac:dyDescent="0.25">
      <c r="O53" s="27"/>
    </row>
    <row r="54" spans="15:15" x14ac:dyDescent="0.25">
      <c r="O54" s="27"/>
    </row>
    <row r="55" spans="15:15" x14ac:dyDescent="0.25">
      <c r="O55" s="27"/>
    </row>
    <row r="56" spans="15:15" x14ac:dyDescent="0.25">
      <c r="O56" s="27"/>
    </row>
    <row r="57" spans="15:15" x14ac:dyDescent="0.25">
      <c r="O57" s="27"/>
    </row>
    <row r="58" spans="15:15" x14ac:dyDescent="0.25">
      <c r="O58" s="27"/>
    </row>
    <row r="59" spans="15:15" x14ac:dyDescent="0.25">
      <c r="O59" s="27"/>
    </row>
    <row r="60" spans="15:15" x14ac:dyDescent="0.25">
      <c r="O60" s="27"/>
    </row>
    <row r="61" spans="15:15" x14ac:dyDescent="0.25">
      <c r="O61" s="27"/>
    </row>
    <row r="62" spans="15:15" x14ac:dyDescent="0.25">
      <c r="O62" s="27"/>
    </row>
    <row r="63" spans="15:15" x14ac:dyDescent="0.25">
      <c r="O63" s="27"/>
    </row>
    <row r="64" spans="15:15" x14ac:dyDescent="0.25">
      <c r="O64" s="27"/>
    </row>
  </sheetData>
  <mergeCells count="105">
    <mergeCell ref="B2:O2"/>
    <mergeCell ref="O4:O6"/>
    <mergeCell ref="O21:O22"/>
    <mergeCell ref="O23:O24"/>
    <mergeCell ref="O25:O26"/>
    <mergeCell ref="O27:O28"/>
    <mergeCell ref="O29:O30"/>
    <mergeCell ref="O31:O32"/>
    <mergeCell ref="M21:M22"/>
    <mergeCell ref="N21:N22"/>
    <mergeCell ref="L23:L24"/>
    <mergeCell ref="M23:M24"/>
    <mergeCell ref="N23:N24"/>
    <mergeCell ref="J21:J22"/>
    <mergeCell ref="K21:K22"/>
    <mergeCell ref="J23:J24"/>
    <mergeCell ref="K23:K24"/>
    <mergeCell ref="L21:L22"/>
    <mergeCell ref="J27:J28"/>
    <mergeCell ref="K27:K28"/>
    <mergeCell ref="L27:L28"/>
    <mergeCell ref="M27:M28"/>
    <mergeCell ref="N27:N28"/>
    <mergeCell ref="J25:J26"/>
    <mergeCell ref="A31:A32"/>
    <mergeCell ref="A29:A30"/>
    <mergeCell ref="A27:A28"/>
    <mergeCell ref="A25:A26"/>
    <mergeCell ref="A23:A24"/>
    <mergeCell ref="A21:A22"/>
    <mergeCell ref="A4:A6"/>
    <mergeCell ref="I31:I32"/>
    <mergeCell ref="I25:I26"/>
    <mergeCell ref="D4:D6"/>
    <mergeCell ref="E4:I4"/>
    <mergeCell ref="I29:I30"/>
    <mergeCell ref="H27:H28"/>
    <mergeCell ref="I27:I28"/>
    <mergeCell ref="B29:B30"/>
    <mergeCell ref="D29:D30"/>
    <mergeCell ref="E29:E30"/>
    <mergeCell ref="F29:F30"/>
    <mergeCell ref="G29:G30"/>
    <mergeCell ref="D27:D28"/>
    <mergeCell ref="E27:E28"/>
    <mergeCell ref="F27:F28"/>
    <mergeCell ref="G27:G28"/>
    <mergeCell ref="B14:C14"/>
    <mergeCell ref="C1:L1"/>
    <mergeCell ref="B3:C3"/>
    <mergeCell ref="I21:I22"/>
    <mergeCell ref="B23:B24"/>
    <mergeCell ref="D23:D24"/>
    <mergeCell ref="E23:E24"/>
    <mergeCell ref="F23:F24"/>
    <mergeCell ref="G23:G24"/>
    <mergeCell ref="D21:D22"/>
    <mergeCell ref="E21:E22"/>
    <mergeCell ref="F21:F22"/>
    <mergeCell ref="G21:G22"/>
    <mergeCell ref="H23:H24"/>
    <mergeCell ref="I23:I24"/>
    <mergeCell ref="B7:C7"/>
    <mergeCell ref="B13:C13"/>
    <mergeCell ref="B20:C20"/>
    <mergeCell ref="J4:N4"/>
    <mergeCell ref="E5:E6"/>
    <mergeCell ref="F5:I5"/>
    <mergeCell ref="J5:K5"/>
    <mergeCell ref="L5:M5"/>
    <mergeCell ref="B4:B6"/>
    <mergeCell ref="C4:C6"/>
    <mergeCell ref="B41:C41"/>
    <mergeCell ref="B21:B22"/>
    <mergeCell ref="B27:B28"/>
    <mergeCell ref="B38:C38"/>
    <mergeCell ref="H21:H22"/>
    <mergeCell ref="B25:B26"/>
    <mergeCell ref="D25:D26"/>
    <mergeCell ref="E25:E26"/>
    <mergeCell ref="F25:F26"/>
    <mergeCell ref="G25:G26"/>
    <mergeCell ref="H25:H26"/>
    <mergeCell ref="H29:H30"/>
    <mergeCell ref="B33:C33"/>
    <mergeCell ref="B31:B32"/>
    <mergeCell ref="D31:D32"/>
    <mergeCell ref="E31:E32"/>
    <mergeCell ref="F31:F32"/>
    <mergeCell ref="G31:G32"/>
    <mergeCell ref="H31:H32"/>
    <mergeCell ref="K25:K26"/>
    <mergeCell ref="L25:L26"/>
    <mergeCell ref="M25:M26"/>
    <mergeCell ref="N25:N26"/>
    <mergeCell ref="J31:J32"/>
    <mergeCell ref="K31:K32"/>
    <mergeCell ref="L31:L32"/>
    <mergeCell ref="M31:M32"/>
    <mergeCell ref="N31:N32"/>
    <mergeCell ref="J29:J30"/>
    <mergeCell ref="K29:K30"/>
    <mergeCell ref="L29:L30"/>
    <mergeCell ref="M29:M30"/>
    <mergeCell ref="N29:N30"/>
  </mergeCells>
  <printOptions horizontalCentered="1"/>
  <pageMargins left="0.78740157480314965" right="0" top="0.39370078740157483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arka</vt:lpstr>
      <vt:lpstr>heraka</vt:lpstr>
      <vt:lpstr>arka!Область_печати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ggasparyan</dc:creator>
  <cp:lastModifiedBy>Пользователь</cp:lastModifiedBy>
  <cp:lastPrinted>2019-09-03T08:09:09Z</cp:lastPrinted>
  <dcterms:created xsi:type="dcterms:W3CDTF">2013-09-13T12:11:28Z</dcterms:created>
  <dcterms:modified xsi:type="dcterms:W3CDTF">2021-03-08T11:44:35Z</dcterms:modified>
</cp:coreProperties>
</file>